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https://genpactonline-my.sharepoint.com/personal/850045391_genpact_com/Documents/Desktop/Toolkit/Module wise templates and frameworks/Module 11- Capacity Building/"/>
    </mc:Choice>
  </mc:AlternateContent>
  <xr:revisionPtr revIDLastSave="0" documentId="8_{F2FDDBC9-48E7-4BFF-9A2A-06354608C37E}" xr6:coauthVersionLast="47" xr6:coauthVersionMax="47" xr10:uidLastSave="{00000000-0000-0000-0000-000000000000}"/>
  <bookViews>
    <workbookView xWindow="-120" yWindow="-120" windowWidth="20730" windowHeight="11040" xr2:uid="{00000000-000D-0000-FFFF-FFFF00000000}"/>
  </bookViews>
  <sheets>
    <sheet name="Training summary" sheetId="58" r:id="rId1"/>
    <sheet name="FPO Manager" sheetId="43" r:id="rId2"/>
    <sheet name="Training calander FPO Manager" sheetId="56" r:id="rId3"/>
    <sheet name="Training timeline &amp; content CEO" sheetId="50" state="hidden" r:id="rId4"/>
    <sheet name="Accountant" sheetId="44" r:id="rId5"/>
    <sheet name="Trng calander Accountant" sheetId="51" r:id="rId6"/>
    <sheet name="BoD's" sheetId="45" r:id="rId7"/>
    <sheet name="Trng calander BoD" sheetId="52" r:id="rId8"/>
    <sheet name="Shareholder" sheetId="47" r:id="rId9"/>
    <sheet name="Trng calander shareholder" sheetId="53" r:id="rId10"/>
    <sheet name="Field supervisor" sheetId="46" r:id="rId11"/>
    <sheet name="Trng calander Supervisor" sheetId="54" r:id="rId12"/>
    <sheet name="Store Manager" sheetId="48" r:id="rId13"/>
    <sheet name="Trng calander Store Manager" sheetId="57" r:id="rId14"/>
    <sheet name="Sheet 1" sheetId="40" state="hidden" r:id="rId15"/>
    <sheet name="Sheet2" sheetId="41" state="hidden" r:id="rId16"/>
    <sheet name="Sheet3" sheetId="42" state="hidden" r:id="rId17"/>
    <sheet name="Expected actions" sheetId="27"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57" l="1"/>
  <c r="F6" i="53" l="1"/>
  <c r="F7" i="53" s="1"/>
  <c r="D6" i="58" s="1"/>
  <c r="G6" i="53"/>
  <c r="G7" i="53" s="1"/>
  <c r="E6" i="58" s="1"/>
  <c r="H6" i="53"/>
  <c r="H7" i="53" s="1"/>
  <c r="F6" i="58" s="1"/>
  <c r="I6" i="53"/>
  <c r="I7" i="53" s="1"/>
  <c r="G6" i="58" s="1"/>
  <c r="J6" i="53"/>
  <c r="J7" i="53" s="1"/>
  <c r="H6" i="58" s="1"/>
  <c r="K6" i="53"/>
  <c r="K7" i="53" s="1"/>
  <c r="I6" i="58" s="1"/>
  <c r="L6" i="53"/>
  <c r="L7" i="53" s="1"/>
  <c r="J6" i="58" s="1"/>
  <c r="M6" i="53"/>
  <c r="M7" i="53" s="1"/>
  <c r="K6" i="58" s="1"/>
  <c r="N6" i="53"/>
  <c r="N7" i="53" s="1"/>
  <c r="L6" i="58" s="1"/>
  <c r="O6" i="53"/>
  <c r="O7" i="53" s="1"/>
  <c r="M6" i="58" s="1"/>
  <c r="P6" i="53"/>
  <c r="P7" i="53" s="1"/>
  <c r="N6" i="58" s="1"/>
  <c r="E6" i="53"/>
  <c r="E7" i="53" s="1"/>
  <c r="C6" i="58" s="1"/>
  <c r="O6" i="58" l="1"/>
  <c r="P8" i="57"/>
  <c r="P9" i="57" s="1"/>
  <c r="N8" i="58" s="1"/>
  <c r="O8" i="57"/>
  <c r="O9" i="57" s="1"/>
  <c r="M8" i="58" s="1"/>
  <c r="N8" i="57"/>
  <c r="N9" i="57" s="1"/>
  <c r="L8" i="58" s="1"/>
  <c r="M8" i="57"/>
  <c r="M9" i="57" s="1"/>
  <c r="K8" i="58" s="1"/>
  <c r="L8" i="57"/>
  <c r="L9" i="57" s="1"/>
  <c r="J8" i="58" s="1"/>
  <c r="K8" i="57"/>
  <c r="K9" i="57" s="1"/>
  <c r="I8" i="58" s="1"/>
  <c r="J8" i="57"/>
  <c r="J9" i="57" s="1"/>
  <c r="H8" i="58" s="1"/>
  <c r="I8" i="57"/>
  <c r="I9" i="57" s="1"/>
  <c r="G8" i="58" s="1"/>
  <c r="H8" i="57"/>
  <c r="H9" i="57" s="1"/>
  <c r="F8" i="58" s="1"/>
  <c r="G8" i="57"/>
  <c r="G9" i="57" s="1"/>
  <c r="E8" i="58" s="1"/>
  <c r="F8" i="57"/>
  <c r="F9" i="57" s="1"/>
  <c r="D8" i="58" s="1"/>
  <c r="E9" i="57"/>
  <c r="C8" i="58" s="1"/>
  <c r="F12" i="54"/>
  <c r="F13" i="54" s="1"/>
  <c r="D7" i="58" s="1"/>
  <c r="G12" i="54"/>
  <c r="G13" i="54" s="1"/>
  <c r="E7" i="58" s="1"/>
  <c r="H12" i="54"/>
  <c r="H13" i="54" s="1"/>
  <c r="F7" i="58" s="1"/>
  <c r="I12" i="54"/>
  <c r="I13" i="54" s="1"/>
  <c r="G7" i="58" s="1"/>
  <c r="J12" i="54"/>
  <c r="J13" i="54" s="1"/>
  <c r="H7" i="58" s="1"/>
  <c r="K12" i="54"/>
  <c r="K13" i="54" s="1"/>
  <c r="I7" i="58" s="1"/>
  <c r="L12" i="54"/>
  <c r="L13" i="54" s="1"/>
  <c r="J7" i="58" s="1"/>
  <c r="M12" i="54"/>
  <c r="M13" i="54" s="1"/>
  <c r="K7" i="58" s="1"/>
  <c r="N12" i="54"/>
  <c r="N13" i="54" s="1"/>
  <c r="L7" i="58" s="1"/>
  <c r="O12" i="54"/>
  <c r="O13" i="54" s="1"/>
  <c r="M7" i="58" s="1"/>
  <c r="P12" i="54"/>
  <c r="P13" i="54" s="1"/>
  <c r="N7" i="58" s="1"/>
  <c r="E12" i="54"/>
  <c r="E13" i="54" s="1"/>
  <c r="C7" i="58" s="1"/>
  <c r="F8" i="51"/>
  <c r="F9" i="51" s="1"/>
  <c r="D4" i="58" s="1"/>
  <c r="G8" i="51"/>
  <c r="G9" i="51" s="1"/>
  <c r="E4" i="58" s="1"/>
  <c r="H8" i="51"/>
  <c r="H9" i="51" s="1"/>
  <c r="F4" i="58" s="1"/>
  <c r="I8" i="51"/>
  <c r="I9" i="51" s="1"/>
  <c r="G4" i="58" s="1"/>
  <c r="J8" i="51"/>
  <c r="J9" i="51" s="1"/>
  <c r="H4" i="58" s="1"/>
  <c r="K8" i="51"/>
  <c r="K9" i="51" s="1"/>
  <c r="I4" i="58" s="1"/>
  <c r="L8" i="51"/>
  <c r="L9" i="51" s="1"/>
  <c r="J4" i="58" s="1"/>
  <c r="M8" i="51"/>
  <c r="M9" i="51" s="1"/>
  <c r="K4" i="58" s="1"/>
  <c r="N8" i="51"/>
  <c r="N9" i="51" s="1"/>
  <c r="L4" i="58" s="1"/>
  <c r="O8" i="51"/>
  <c r="O9" i="51" s="1"/>
  <c r="M4" i="58" s="1"/>
  <c r="P8" i="51"/>
  <c r="P9" i="51" s="1"/>
  <c r="N4" i="58" s="1"/>
  <c r="F18" i="56"/>
  <c r="F19" i="56" s="1"/>
  <c r="D3" i="58" s="1"/>
  <c r="G18" i="56"/>
  <c r="G19" i="56" s="1"/>
  <c r="E3" i="58" s="1"/>
  <c r="H18" i="56"/>
  <c r="H19" i="56" s="1"/>
  <c r="F3" i="58" s="1"/>
  <c r="I18" i="56"/>
  <c r="I19" i="56" s="1"/>
  <c r="G3" i="58" s="1"/>
  <c r="J18" i="56"/>
  <c r="J19" i="56" s="1"/>
  <c r="H3" i="58" s="1"/>
  <c r="K18" i="56"/>
  <c r="K19" i="56" s="1"/>
  <c r="I3" i="58" s="1"/>
  <c r="L18" i="56"/>
  <c r="L19" i="56" s="1"/>
  <c r="J3" i="58" s="1"/>
  <c r="M18" i="56"/>
  <c r="M19" i="56" s="1"/>
  <c r="K3" i="58" s="1"/>
  <c r="N18" i="56"/>
  <c r="N19" i="56" s="1"/>
  <c r="L3" i="58" s="1"/>
  <c r="O18" i="56"/>
  <c r="O19" i="56" s="1"/>
  <c r="M3" i="58" s="1"/>
  <c r="P18" i="56"/>
  <c r="P19" i="56" s="1"/>
  <c r="N3" i="58" s="1"/>
  <c r="C8" i="52"/>
  <c r="C7" i="52"/>
  <c r="F9" i="52"/>
  <c r="F10" i="52" s="1"/>
  <c r="D5" i="58" s="1"/>
  <c r="G9" i="52"/>
  <c r="G10" i="52" s="1"/>
  <c r="E5" i="58" s="1"/>
  <c r="H9" i="52"/>
  <c r="H10" i="52" s="1"/>
  <c r="F5" i="58" s="1"/>
  <c r="I9" i="52"/>
  <c r="I10" i="52" s="1"/>
  <c r="G5" i="58" s="1"/>
  <c r="J9" i="52"/>
  <c r="J10" i="52" s="1"/>
  <c r="H5" i="58" s="1"/>
  <c r="K9" i="52"/>
  <c r="K10" i="52" s="1"/>
  <c r="I5" i="58" s="1"/>
  <c r="L9" i="52"/>
  <c r="L10" i="52" s="1"/>
  <c r="J5" i="58" s="1"/>
  <c r="M9" i="52"/>
  <c r="M10" i="52" s="1"/>
  <c r="K5" i="58" s="1"/>
  <c r="N9" i="52"/>
  <c r="N10" i="52" s="1"/>
  <c r="L5" i="58" s="1"/>
  <c r="O9" i="52"/>
  <c r="O10" i="52" s="1"/>
  <c r="M5" i="58" s="1"/>
  <c r="P9" i="52"/>
  <c r="P10" i="52" s="1"/>
  <c r="N5" i="58" s="1"/>
  <c r="E9" i="52"/>
  <c r="E10" i="52" s="1"/>
  <c r="C5" i="58" s="1"/>
  <c r="E8" i="51"/>
  <c r="E9" i="51" s="1"/>
  <c r="C4" i="58" s="1"/>
  <c r="O4" i="58" s="1"/>
  <c r="E19" i="56"/>
  <c r="C3" i="58" s="1"/>
  <c r="E18" i="56"/>
  <c r="O8" i="58" l="1"/>
  <c r="O7" i="58"/>
  <c r="O3" i="58"/>
  <c r="O5" i="58"/>
  <c r="D9" i="58"/>
  <c r="J9" i="58"/>
  <c r="I9" i="58"/>
  <c r="H9" i="58"/>
  <c r="L9" i="58"/>
  <c r="K9" i="58"/>
  <c r="C9" i="58"/>
  <c r="G9" i="58"/>
  <c r="N9" i="58"/>
  <c r="F9" i="58"/>
  <c r="M9" i="58"/>
  <c r="E9" i="58"/>
  <c r="O9" i="58" l="1"/>
</calcChain>
</file>

<file path=xl/sharedStrings.xml><?xml version="1.0" encoding="utf-8"?>
<sst xmlns="http://schemas.openxmlformats.org/spreadsheetml/2006/main" count="725" uniqueCount="460">
  <si>
    <t>Expected action- BoD</t>
  </si>
  <si>
    <t>Expected action- FPO Manager</t>
  </si>
  <si>
    <t>Expected action- Ajeevika Mitra/Field Consultant</t>
  </si>
  <si>
    <t xml:space="preserve">कंपनी की निति और नियमो के अनुसार नए शेयर धारक बनाना </t>
  </si>
  <si>
    <t xml:space="preserve">शेयर धारक / सदस्यों को कंपनी द्वारा किये गए गतिविधियों में भाग लेने के लिए सक्षम बनाना </t>
  </si>
  <si>
    <t>व्यवसाय के लिए कंपनी के फैसलों में सक्रिय भूमिका निभाएं</t>
  </si>
  <si>
    <t xml:space="preserve">सामान्य निकाय बैठक में निदेशक मंडल द्वारा लिए गए फैसले की स्वीकृती प्राप्त करे, और निर्णय के अनुसार गतिविधियों को निष्पादित करें </t>
  </si>
  <si>
    <t xml:space="preserve">कंपनी की गतिविधियों की निगरानी और निरिक्षण करना </t>
  </si>
  <si>
    <t xml:space="preserve">कंपनी की आवश्यकता के मुताबिक मुख्य कार्यकारी अधिकारी (CEO) और अन्य कर्मचारियों की नियुक्ति आदेश जारी करना और निगरानी करना </t>
  </si>
  <si>
    <t xml:space="preserve">कंपनी व्यवसाय के लिए जरूरी पूंजी बढाने के लिए प्रयास करना और फिर सुनिश्चित करना की जमा हुयी पूंजी का इस्तेमाल नामित व्यवसाय गतिविधियों के लिए ही किया जावे </t>
  </si>
  <si>
    <t xml:space="preserve">खाते बही की उचित पुस्तकों का रख रखाव, वार्षिक आम बैठक (AGM) से पहले ऑडिटर की रिपोर्ट के साथ वार्षिक खातो को तैयार करना और लेखा परीक्षको द्वारा की गयी टिप्पणी अगर कोई हो पर ऊत्तर दे </t>
  </si>
  <si>
    <t xml:space="preserve">किसी भी सदस्य (निदेशक या उसके रिश्तेदार नहीं) को कंपनी की व्यवसायिक गतिविधियों के सम्बन्ध में ऋण या अग्रिम की स्वीकृति </t>
  </si>
  <si>
    <t xml:space="preserve">कंपनी की नीतियों के अनुसार लाभांश का निर्धारण </t>
  </si>
  <si>
    <t xml:space="preserve">रोकथाम मूल्य (Withheld price) की मात्रा का निर्धारण करना, और सामान्य बैठक में अनुमोदित होने के लिए संरक्षण की सिफारिश करना </t>
  </si>
  <si>
    <t xml:space="preserve">सम्पति के अधिग्रहण या निपटन और अपने सामान्य व्यवसाय के व्यापार में उत्पादक कंपनी के निधियो का निवेश </t>
  </si>
  <si>
    <t xml:space="preserve">ऐसे ही अन्य प्रयास करना या ऐसे दुसरे कार्य करना जो उनकी जिम्मेदारी अथवा प्राप्त शक्तियों को निर्वहन करने के लिए आवश्यक हो </t>
  </si>
  <si>
    <t xml:space="preserve">वह बोर्ड के पदेन निदेशक होंगे </t>
  </si>
  <si>
    <t xml:space="preserve">कंपनी की निति के मुताबिक शेयर धारको की सदस्यता बढाने के लिए भी जिम्मेदार होंगे </t>
  </si>
  <si>
    <t xml:space="preserve">बी ओ डी (BoD) द्वारा बनायीं गयी खरीद और विपणन समिति का हिस्सा होंगे </t>
  </si>
  <si>
    <t xml:space="preserve">सभी व्यवसाय से सम्बंधित दसतावेजो पर कंपनी की तरफ से हस्ताक्षर करना तथा सामान्य व्यापार में आवश्यक प्रदत शक्तियों का उपयोग करना </t>
  </si>
  <si>
    <t xml:space="preserve">कंपनी के सदस्यों और निदेशक मंडल को कंपनी की अनुसूचित, आपातकालीन या लघु नोटिस (Short notice) बैठको के लिए समय पर जानकारी प्रदत करने के लिए भी जिम्मेदार होगा </t>
  </si>
  <si>
    <t xml:space="preserve">कंपनी के सदस्यों को उत्पादक कंपनी के व्यवसाय के लिए जरूरी पूंजी बढाने के लिए बोर्ड की सहायता करे </t>
  </si>
  <si>
    <t xml:space="preserve">खाते बही की उचित पुस्तकों का रख रखाव, वार्षिक खातो और उसके लिए प्रक्रिया को  तैयार करने के लिए के जिम्मेदार होंगे और लेखापरीक्षित (Audited) खातो को बोर्ड सदस्यों के सामने और वार्षिक आम बैठक में प्रस्तुत करना </t>
  </si>
  <si>
    <t xml:space="preserve">बोर्ड के निदेशक मदनल के सदस्य के साथ संयुक्त हस्ताक्षरकर्ता के रूप में बैंक अकाउंट का सञ्चालन किसान उत्पादक कंपनी की नकदी और अन्य परिसम्पत्तियो की सुरक्षा की व्यवस्था करना </t>
  </si>
  <si>
    <t xml:space="preserve">कंपनी के सुचारू सञ्चालन के लिए निदेशक मंडल द्वारा तय किये गए अन्य कार्य या जिम्मेदारी </t>
  </si>
  <si>
    <t xml:space="preserve">कंपनी कार्य प्लान (वार्षिक बिजिनेस प्लान) के तहत चिन्हित गाँव में किसानो को कंपनी की सदस्यता दिलवाना </t>
  </si>
  <si>
    <t xml:space="preserve">कंपनी की निति के अनुसार सदस्य किसानो की समझ निर्मित करना </t>
  </si>
  <si>
    <t xml:space="preserve">कंपनी में निर्धारित प्रक्रियाओ के तहत कंपनी प्रगति रिपोर्ट को सदस्य किसानो के साथ सांझा करना </t>
  </si>
  <si>
    <t xml:space="preserve">नियमित (मासिक) शेयरधारको की बैठक का आयोजन करवाना </t>
  </si>
  <si>
    <t xml:space="preserve">वार्षिक आम सभा बैठक के लिए व्यवस्था, तय कार्य जिम्मेदारियों का निर्वहन करना </t>
  </si>
  <si>
    <t xml:space="preserve"> किसान परिवार के साथ तय कृषि फसलो के अंतर्गत वार्षिक और सीजन अनुसार कृषि प्लान तैयार करना </t>
  </si>
  <si>
    <t xml:space="preserve"> कृषि प्लान को तय क्रम में उतारने के लिए सदस्य किसान को विभिन्न सेवाओ की जानकारी समयबद्ध तरीको से देना </t>
  </si>
  <si>
    <t xml:space="preserve"> कंपनी के अंतर्गत अपनी कृषि कार्य समझ, उसका निष्पादन करने हेतु अपनी क्षमता वर्धन करते जाना और इसके लिए कंपनी कार्य प्लान में शामिल विभिन्न प्रशिक्षण सत्रों में शामिल होना </t>
  </si>
  <si>
    <t xml:space="preserve"> किसान कंपनी के अंतर्गत मासिक कार्य प्लान को बनाना और उसकी प्रगति रिपोर्ट को तय तारीक में जमा करना </t>
  </si>
  <si>
    <t xml:space="preserve"> कंपनी नियमावली अनुसार किसानो के साथ नगद राशि के आहरण, जमा और भुगतान के नियमो का पालन करना </t>
  </si>
  <si>
    <t xml:space="preserve"> कंपनी द्वारा तय लक्ष्यों की प्राप्ति के लिए निरंतर अग्रसर रहना और इसके लिए उपयोगी सुझाव, विचारों का आदान प्रदान प्रगति आंकलन बैठकों में रखना </t>
  </si>
  <si>
    <t xml:space="preserve"> मुख्य कार्यपालन अधिकारी द्वारा तय किये गए अन्य कार्य और जिम्मेदारीयो का निर्वहन करना </t>
  </si>
  <si>
    <t>Sl No</t>
  </si>
  <si>
    <t>Constituents</t>
  </si>
  <si>
    <t>CEO of the new FPCs</t>
  </si>
  <si>
    <t>Accountant</t>
  </si>
  <si>
    <t>BoD</t>
  </si>
  <si>
    <t>Shareholders</t>
  </si>
  <si>
    <t>Field supervisors</t>
  </si>
  <si>
    <t>Expected skill set</t>
  </si>
  <si>
    <t>Desired state of knowing, doing and being</t>
  </si>
  <si>
    <t>CEOs of existing FPCs</t>
  </si>
  <si>
    <t>a. The CEO understand the core idea of FPO
b. The CEO knows essential books of records to be maintained and can maintain
c. The CEO undersatnd her/his position, responsibilities and accountability towards BoD
d. The CEO understands the product quality and market demand
e. The CEO is proactive in terms of building market linkages.
f. The CEO can prepare business plan and understand various financial reports
g. The CEO is proactive in conducting review of operations with other functionaries.
h. The CEO understand compliances and consequences of non-adherance to those
i. The CEO understand various policies and takes necessory steps to implement those.
j. The CEO coordinates with central support unit and other FPCs for efficient marketing.</t>
  </si>
  <si>
    <t>a. Understand her/his responsibilities and accountibility towards CEO and BoD
b. Can use accounting software
c. Undersatnds financial reports
d. Understands compliances and consequences of non-adherance
e. Maintains all book of records and accounts.
f. Can prepare various types of reports as demanded by BoD/CEO.</t>
  </si>
  <si>
    <t>a. Understand the objective of FPC.
b. Understand the role of BoD and accountability towards share holders
c. Understand KPIs to review the enterprise.
d. Undersatnd statutory functions of BoD.
e. Can represent the enterprise in external forums
f. Open and proactive in seeking/knowing responses/feedback from shareholders on operation/outcomes/outputs.
g. Upholds democratic values, sharing responsibilities, rotational leadership.
h. Able to take decision for seting new norms/changing any policy.</t>
  </si>
  <si>
    <t>a. Understand the concept of FPC.
b. Knows duties and entitlements.
c. Adheres to producction plan and product quality.
d. Regularly attends FIG/PG meetings for planning, review, support.
e. Educate new members on norms of the enterprise.
f. PG/FIGs can arbitrate small conflicts through mutual discussion and consensus building.</t>
  </si>
  <si>
    <t>a. Understand roles, responsibilities and accountability towards CEO &amp; BoD
b. Thoroughly understand production technology
c. Understand product quality and key processes to ensure product quality.
d. Regularly submits report in prescribed formats.
f. Attends review and planning meetings.
g. Provides on field hand holding support.
h. Aggregation, sorting and grading of produces.
i. Record keeping: Incase of distribution of stock or managing procurement centers</t>
  </si>
  <si>
    <t>Timeline</t>
  </si>
  <si>
    <t>Training Content for Target Group</t>
  </si>
  <si>
    <t>Between 3rd and 2nd month before incorporation</t>
  </si>
  <si>
    <t>Before one month of FPC incorporation</t>
  </si>
  <si>
    <t xml:space="preserve">One month of trainign period/immersion of CEO begins with one old FPC under the guidance of the experienced CEO
a. Maintainign all books of records
b. Conducting BoD and supervisor meeting
c. Purchase and sale of input and output &amp; stock management
d. Using accounting and MIS software
e. Conducting FIG/PG meeting
f. Carrying out production plannign at PG/FIG level
g. Monthly GST compliances.
</t>
  </si>
  <si>
    <t>0-30 Days after incorporation</t>
  </si>
  <si>
    <t>Central event for CEOs for 3 days
a. Consolidating learnign from immersion
b. Orientation on principles of FPCs; SoPs; Policies
b. Preparing business plan
c. Understanding financial reports</t>
  </si>
  <si>
    <t>Within 3 months of incorporation of the FPO</t>
  </si>
  <si>
    <t>a. Review of accounts and refresher trainin on accounting software
b. Review of compliances</t>
  </si>
  <si>
    <t>15 days of immersion with old FPC
a. Book keeping
b. Data entry in accounting software.
c. Understanding compliances</t>
  </si>
  <si>
    <t>Within 6 months of incorporation</t>
  </si>
  <si>
    <t xml:space="preserve">a. EMT
b. Review of accounts, finance &amp; operation (Review of B-plan and achievement)
c. Review of compliances
</t>
  </si>
  <si>
    <t>a. Orientation on FPC, roles and responsibilities, systems and policies, compliances and implecation of devations.
b. Consolidation of learnign from immersion. 
b. Placement</t>
  </si>
  <si>
    <t>Within 9 month of incorporation</t>
  </si>
  <si>
    <t>a. Review of accounts
b. Review of compliances
c. Exposure around best practicies around production, product quality management, market and value addition</t>
  </si>
  <si>
    <t>a. Review of accounts data
b. Refresher trainign on accounting software</t>
  </si>
  <si>
    <t>Within 12 moths of incorporation</t>
  </si>
  <si>
    <t>a. Review of accounts
b. Review of compliances
c. Review of B-plan and achievement</t>
  </si>
  <si>
    <t>a. Review of accounts data
b. Training on understandig &amp; interpreting financial reports</t>
  </si>
  <si>
    <t>Y2Q1</t>
  </si>
  <si>
    <t>Refresher training on Business plan development</t>
  </si>
  <si>
    <t>Review of accounts data</t>
  </si>
  <si>
    <t>Y2Q2</t>
  </si>
  <si>
    <t>a. Review of accounts data
b. Review of compliances</t>
  </si>
  <si>
    <t>Y2Q3</t>
  </si>
  <si>
    <t>a. Review of operation and finance
b. Review of compliances</t>
  </si>
  <si>
    <t>a. Training for conducting internal audit with selected accountants
b. Review of accounts
c. Review of compliances</t>
  </si>
  <si>
    <t>Y2Q4</t>
  </si>
  <si>
    <t>a. Review of operation and finance
b. Review of compliances
c. Review of B-plan and achievement</t>
  </si>
  <si>
    <t>S.No</t>
  </si>
  <si>
    <t>Indicators to monitor</t>
  </si>
  <si>
    <t>Frequency of monitoring</t>
  </si>
  <si>
    <t>Means of verification</t>
  </si>
  <si>
    <t>Mission</t>
  </si>
  <si>
    <t>Clearly mentioned steps to arrive at mission statment and processes of renewal</t>
  </si>
  <si>
    <t>Does the mission clearly artuculate the business FPO is in ?</t>
  </si>
  <si>
    <t>What needs FPC is attempting to address</t>
  </si>
  <si>
    <t>Policies</t>
  </si>
  <si>
    <t>Whether the enterprise has clear policy of hiring HR and clear articulation of on job responsibilities</t>
  </si>
  <si>
    <t>Whether the enterprise has a policy of grievance redressal and disciplinary action</t>
  </si>
  <si>
    <t>Whether the enterprise has a policy on sexual harrasment at workplace</t>
  </si>
  <si>
    <t>Whether the enterprise has a procurement policy</t>
  </si>
  <si>
    <t>Whether the enterprise has a GRS</t>
  </si>
  <si>
    <t>General Service Rule</t>
  </si>
  <si>
    <t>Norms</t>
  </si>
  <si>
    <t>Score in financial and administrative audit</t>
  </si>
  <si>
    <t>Whether the FPO has set norms for taking membership of FPO</t>
  </si>
  <si>
    <t>Programs</t>
  </si>
  <si>
    <t>Whether the FPO has selected crops/commodity for its member</t>
  </si>
  <si>
    <t>Whether the FPO has prototype for its member</t>
  </si>
  <si>
    <t>Member participation in business</t>
  </si>
  <si>
    <t>Income augmentation of shareholders</t>
  </si>
  <si>
    <t>Resources</t>
  </si>
  <si>
    <t>Whether the FPO has all the the required position filled with skilled personpower</t>
  </si>
  <si>
    <t>Whether the FPO has all the training programs module in prinited form for its staffs &amp; community</t>
  </si>
  <si>
    <t>Whether the FPO has financial resources to meet the expenses for its staff &amp; overahead for this financial year</t>
  </si>
  <si>
    <t>Whether the FPO has appointed CA</t>
  </si>
  <si>
    <t>Internal structure</t>
  </si>
  <si>
    <t>Articulation of position, JD, reporting relationhsip, reporting format and timeline</t>
  </si>
  <si>
    <t>Thematic sub-groups comprised of extended leadership group of the enterprise</t>
  </si>
  <si>
    <t>Whether the FPO has set system for review of its operation</t>
  </si>
  <si>
    <t>Whether the FPO has system for performance apprisal for its staff</t>
  </si>
  <si>
    <t>Enabling (to assure communal, e.g. legal acceptance) Likages</t>
  </si>
  <si>
    <t>FPO wise tracking renewal of licenses</t>
  </si>
  <si>
    <t>Concurrent</t>
  </si>
  <si>
    <t>Uploading copy of licenses</t>
  </si>
  <si>
    <t>FPO wise tracking compliances</t>
  </si>
  <si>
    <t>Uploading chalans of compliances</t>
  </si>
  <si>
    <t>Whether the FPO is having license as per its business plan</t>
  </si>
  <si>
    <t>Normative (to tune into &amp; out of current standards)</t>
  </si>
  <si>
    <t>Whether the FPO has set standards for productivity of crop</t>
  </si>
  <si>
    <t>Whether the FPO has plan to demonstrate new ideas</t>
  </si>
  <si>
    <t>Whether the FPO has set standards for cost of production of crops unit area wise</t>
  </si>
  <si>
    <t>In what frequency FPO reviewe it actual business with business planned</t>
  </si>
  <si>
    <t>Functional (to deal with, e.g., clients, suppliers et al) - financial</t>
  </si>
  <si>
    <t>No of shareholders served in a FY</t>
  </si>
  <si>
    <t>Grading of shareholders based on participation in business</t>
  </si>
  <si>
    <t>Volumen of transaction wise grading of suppliers and buyers</t>
  </si>
  <si>
    <t>Retaintion of suppliers and buyers</t>
  </si>
  <si>
    <t>Registration of the FPC in online trading platfomrs</t>
  </si>
  <si>
    <t>Whether the FPO has list of reliable vendors &amp; updating it</t>
  </si>
  <si>
    <t>Whether the FPO has linkage with some knowledge institution and has done agreement with them</t>
  </si>
  <si>
    <t>Diffuse (to build &amp; maintain widespread good will)</t>
  </si>
  <si>
    <t>Presence of the enterprise on social media platforms</t>
  </si>
  <si>
    <t>Representation of the FPO by BoD or CEO in relevant forums</t>
  </si>
  <si>
    <t>No of instances FPO inviting concerned Govt departments to showcase outputs</t>
  </si>
  <si>
    <t>Visitor's registers in FPO's office</t>
  </si>
  <si>
    <t>No of news published in print media</t>
  </si>
  <si>
    <t>No of times applied for Awards/Recognition</t>
  </si>
  <si>
    <t>Collegial (to stay in touch with individual and I-expertise)</t>
  </si>
  <si>
    <t>Expert BoD</t>
  </si>
  <si>
    <t>No of finacial and non finacial MOUs</t>
  </si>
  <si>
    <t>Supportive personal (to access personal counseling coaching)</t>
  </si>
  <si>
    <t>Whether the FPO has designated Mentors</t>
  </si>
  <si>
    <t>Activity</t>
  </si>
  <si>
    <t>Timeline (days)</t>
  </si>
  <si>
    <t>Remarks</t>
  </si>
  <si>
    <t>Scope of incorporation in ERP</t>
  </si>
  <si>
    <t>Frequenncy</t>
  </si>
  <si>
    <t>Finalising policies</t>
  </si>
  <si>
    <t>HR, Sexual Harrasmant, GSR, Grievance redressal, Financial and procurment</t>
  </si>
  <si>
    <t>Recruitment of key functionaries such as CEO, Accountant, Field Supervisors</t>
  </si>
  <si>
    <t>Hiring policy and processes to be in place
a. Recruitment policy: To be prepared, Saheb to share one FPC policy
b. Questionaire, GD and PI: Rajeev to look at the existing materials and finalise the same</t>
  </si>
  <si>
    <t>Digitized recruitment tool kit can be part of ERP</t>
  </si>
  <si>
    <t>Market study and value chain analysis 
a. Intellecap market study tool box to be used for market and value chain study
b. Identifying potential production cluster</t>
  </si>
  <si>
    <t>Involving some progress farmers to be part of the market study
Rahul to share the final tables of the tool kit to be integrated with ERP</t>
  </si>
  <si>
    <t>APC tool kit to be integrated with ERP</t>
  </si>
  <si>
    <t>Aree profiling and baseline &amp; identifying potential shareholders of the FPCs</t>
  </si>
  <si>
    <t>As above</t>
  </si>
  <si>
    <t>Working Business Plan is ready
a. 3 years projection
b. Cash flow
c. Commodity finalization</t>
  </si>
  <si>
    <t>template to be finalised: 19th MAy 10-12 AM (Rahul and Saheb)</t>
  </si>
  <si>
    <t>Business plan template to be part of ERP</t>
  </si>
  <si>
    <t xml:space="preserve">Concept seeding with community and formation of FIG/PG; Selection of PG/FIG representatives
</t>
  </si>
  <si>
    <t>Village level meetings with producers (Rahul - 24th May)</t>
  </si>
  <si>
    <t>Tracking village level meetings . Module to be kept in the repository. The process can be initiated immediately</t>
  </si>
  <si>
    <t>Identification of CS</t>
  </si>
  <si>
    <t xml:space="preserve">Workshop with FIG/Pg representatives and 
a. selection of 1st BoD: 10 promoter and 5 BoDs
b. Deciding Name of the enterprise
c. Document collection
d. Responsibilities and accountabilities for BoD
e. Downloading MoA and AoA and articulating additional points to be incorporated in the standard MoA &amp; AoA
</t>
  </si>
  <si>
    <t>Selection Criteria:
a. Availability of docs
b. Credit score
c. No mismatch name and village
d. Doc check list
Check list, MoA and AoA: Debanjan and Saheb</t>
  </si>
  <si>
    <t>a. Documents repository in ERP
b. Process check list for incorporation to be part of ERP</t>
  </si>
  <si>
    <t>Saheb to look at the Lamtaput MoA and AoA + MP MoA and AoA and finalise both the docs</t>
  </si>
  <si>
    <t>2nd meetign with BoD and promoters for finalizing documentation</t>
  </si>
  <si>
    <t>Documentn check list</t>
  </si>
  <si>
    <t>Incorporation of FPO</t>
  </si>
  <si>
    <t>0 - 10</t>
  </si>
  <si>
    <t>Registration no and Detailes of 1st BoD</t>
  </si>
  <si>
    <t>Business Commencement Certificate</t>
  </si>
  <si>
    <t>DOc check list: Saheb</t>
  </si>
  <si>
    <t>Placement of functionaries: CEO and Accountant</t>
  </si>
  <si>
    <t>Bank account opening</t>
  </si>
  <si>
    <t>Display of Comp name, registrataion no and PAN no</t>
  </si>
  <si>
    <t>Drive for mobilizing share holders and enrollment of new share holders</t>
  </si>
  <si>
    <t>Introducing statutory registers
and essential books of records for accounting purpose.</t>
  </si>
  <si>
    <t>List of registers: Check list</t>
  </si>
  <si>
    <t>1st AGM:
a. Statutory FUnctions: Appointing CA: Appointing new director/independt director/adoption of MoA and AoA
b. Arriving at mission of the enterprise
c. Arriving at specific objectives whcih can be reviewed periodically 
d. Setting member induction processes
d. values and principles to be discussed
e. Simple hindi version of MoA and other norms to shared with members.</t>
  </si>
  <si>
    <t>30 - 40</t>
  </si>
  <si>
    <t>Some symbol of association for members can be explored</t>
  </si>
  <si>
    <t>Business operation to continue</t>
  </si>
  <si>
    <t>40 - 70</t>
  </si>
  <si>
    <t>Discussion on mission wtih each FIG/PG and criteria for becoming shareholder</t>
  </si>
  <si>
    <t>Enrolling shareholer in ERP</t>
  </si>
  <si>
    <t>Review of account and interal audit minimum twice a year</t>
  </si>
  <si>
    <t>Check list to be prepared by Auditor</t>
  </si>
  <si>
    <t>Creation of internal audit team as part of FLV</t>
  </si>
  <si>
    <t>Compliances</t>
  </si>
  <si>
    <t>Annual review and relection meetign with FIG/PG</t>
  </si>
  <si>
    <t>March - April</t>
  </si>
  <si>
    <t>Tracking FIG/PG meeting</t>
  </si>
  <si>
    <t>Consolidation of feedback and review of mission and objectives at the level of enterprise in AGM</t>
  </si>
  <si>
    <t>May</t>
  </si>
  <si>
    <t>Market and vendor list in repository</t>
  </si>
  <si>
    <t>Commodity - Market - Vendor mapping</t>
  </si>
  <si>
    <t>Store Manager</t>
  </si>
  <si>
    <t>Training Content for CEO's</t>
  </si>
  <si>
    <t>Expected skill set required</t>
  </si>
  <si>
    <t xml:space="preserve">a. EMT (Enterprise Motivation Training)
b. Review of accounts, finance &amp; operation (Review of B-plan and achievement)
c. Review of compliances
</t>
  </si>
  <si>
    <t>1. Decision making
2. Leadership.
3. Risk management
4. Negotiation skills
5. Time management
6. Conflict management/resolution
7. innovative/creative thinking
8. Inter-personal skill
9.  Trust building.
10. Networking
11. Transportaion &amp; logistics management</t>
  </si>
  <si>
    <t xml:space="preserve">1. Communication
2. Time management
3. Conflict management/resolution
4. Inter-personal skill
5.  Trust building.
</t>
  </si>
  <si>
    <t>1. Comunication
2. Supervision
3. Coordination
4. Risk management</t>
  </si>
  <si>
    <t>1. Communication
2. Inter personal 
3. Conflict management/resolution
4. FIG/PG coordination
5. Consensus building
6. Trust building
7. Networking
8. Advocacay
9. Time Management
10. Confidence building</t>
  </si>
  <si>
    <t>Skills aquired through learning by doing during course of action (No dedicated training required)</t>
  </si>
  <si>
    <t>Use of technology (ERP system)</t>
  </si>
  <si>
    <t>able to use the tech based platform for data collection process, usability of ERP and how it is helpful to document &amp; maintain records.</t>
  </si>
  <si>
    <t>Banking skills</t>
  </si>
  <si>
    <t>Learning outcome</t>
  </si>
  <si>
    <t>Learning Outcome</t>
  </si>
  <si>
    <t>Sl. No</t>
  </si>
  <si>
    <t>Topic/BoD Training</t>
  </si>
  <si>
    <t>Month 1</t>
  </si>
  <si>
    <t>Month 2</t>
  </si>
  <si>
    <t>Month 3</t>
  </si>
  <si>
    <t>Month 4</t>
  </si>
  <si>
    <t>Month 5</t>
  </si>
  <si>
    <t>Month 6</t>
  </si>
  <si>
    <t>Month 7</t>
  </si>
  <si>
    <t>Month 8</t>
  </si>
  <si>
    <t>Month 9</t>
  </si>
  <si>
    <t>Month 10</t>
  </si>
  <si>
    <t>Month 11</t>
  </si>
  <si>
    <t>Month 12</t>
  </si>
  <si>
    <t>Participatory decision making</t>
  </si>
  <si>
    <t>Topic/Shareholder Training</t>
  </si>
  <si>
    <t>1. Communication
2. Interpersonal skill
3. Networking
4. Conseus building
5. FIG Coordination
6. Conflict management/resolution</t>
  </si>
  <si>
    <t>Content availability</t>
  </si>
  <si>
    <t xml:space="preserve">a. The CEO understand the core idea of FPO
b. The CEO knows essential books of records to be maintained and can maintain
c. The CEO undersatnd her/his position, responsibilities and accountability towards BoD
d. The CEO understands the product quality and market demand
e. The CEO is proactive in terms of building market linkages.
f. The CEO can prepare business plan and understand various financial reports
g. The CEO is proactive in conducting review of operations with other functionaries.
h. The CEO understand compliances and consequences of non-adherance to those
i. The CEO understand various policies and takes necessory steps to implement those.
j. The CEO coordinates with central support unit and other FPCs for efficient marketing.
</t>
  </si>
  <si>
    <t>Production related training</t>
  </si>
  <si>
    <t xml:space="preserve">1. Communication
2. Conflict management/resolution
3. Team coordination
4. Networking
5. Inter personal
6. Time management
7. Market survey (in case of rural markets/haats)
</t>
  </si>
  <si>
    <t>Yes</t>
  </si>
  <si>
    <t>Central event for CEOs for 3 days
a. Consolidating learnign from immersion
b. Orientation on principles of FPCs; SoPs; Policies
b. Preparing business plan
c. Understanding financial reports
e. Gender (women’s effective participation &amp; leadership in FPO promotion)</t>
  </si>
  <si>
    <t>Need based</t>
  </si>
  <si>
    <t>1. Business development &amp; partnership skills:</t>
  </si>
  <si>
    <t>Frequency</t>
  </si>
  <si>
    <t>Team coordination</t>
  </si>
  <si>
    <t>Monitoring/supervisory skills</t>
  </si>
  <si>
    <t>To be able to understand the gender perspective and role of end benificiary (Women)</t>
  </si>
  <si>
    <t>Entreprenureship skill: (Map with EMT)</t>
  </si>
  <si>
    <t>Accounting skills (Cash Flow/Cash Rotation, Balance sheet, trial balance, P &amp; L statement, Record/ Book Keeping, Grant Management, Audit Skills )</t>
  </si>
  <si>
    <t>Financial Planning (Understanding of dividend)</t>
  </si>
  <si>
    <t>Procurement Skills/inventory management (able to supervise store manager)</t>
  </si>
  <si>
    <t>Quality control</t>
  </si>
  <si>
    <t>Half yearly</t>
  </si>
  <si>
    <t>Yearly</t>
  </si>
  <si>
    <t xml:space="preserve">Half yearly </t>
  </si>
  <si>
    <t>For the 1st year and then need based</t>
  </si>
  <si>
    <t>FPO Manager</t>
  </si>
  <si>
    <t>Upon joining</t>
  </si>
  <si>
    <t>Finanacial management:</t>
  </si>
  <si>
    <t>Understanding about the commodity</t>
  </si>
  <si>
    <t>Market linkages &amp; Partner management (Vendor)</t>
  </si>
  <si>
    <t>Business planning and key performanace indicators</t>
  </si>
  <si>
    <t xml:space="preserve">FPC business concept/agri value chain &amp; legal compliances </t>
  </si>
  <si>
    <t>Re-enforcement of standardised practice</t>
  </si>
  <si>
    <r>
      <rPr>
        <b/>
        <sz val="10"/>
        <color rgb="FF002060"/>
        <rFont val="Calibri"/>
        <family val="2"/>
        <scheme val="minor"/>
      </rPr>
      <t>1. Business development &amp; partnership skills:</t>
    </r>
    <r>
      <rPr>
        <sz val="10"/>
        <color rgb="FF002060"/>
        <rFont val="Calibri"/>
        <family val="2"/>
        <scheme val="minor"/>
      </rPr>
      <t xml:space="preserve">
</t>
    </r>
  </si>
  <si>
    <t>1. To be able to study the eco-system (Value chain enablers), Who are the potential buyers
2. To able study the different market channels for produced products</t>
  </si>
  <si>
    <t>1. Able to supervise &amp; monitor the day to day business operations of FPO
2. Able to supervise the staffs on their day to day task commitments towards FPO.</t>
  </si>
  <si>
    <t>a</t>
  </si>
  <si>
    <t>b</t>
  </si>
  <si>
    <t>c</t>
  </si>
  <si>
    <t>d</t>
  </si>
  <si>
    <t>e</t>
  </si>
  <si>
    <t>f</t>
  </si>
  <si>
    <t>g</t>
  </si>
  <si>
    <t>1. Understanding about the FPO business concept &amp; operation</t>
  </si>
  <si>
    <t>able to understand importance of cash flow and Interpret cash flow analysis
Able to handle cash maintaining all reciepts and records
Able to manage  cash rotation</t>
  </si>
  <si>
    <t>Able tounderstand and explain the relationship between the accounting equation and double-entry bookkeeping. record transactions in the appropriate ledger accounts using the double-entry bookkeeping system.</t>
  </si>
  <si>
    <t xml:space="preserve">Able to record transactions in the appropriate ledger accounts using the double-entry bookkeeping system
Able to maintain balance off ledger accounts at the end of an accounting period
</t>
  </si>
  <si>
    <t>Able to understand Profit and Loss and how to calculate it. Levers that can help reduce cost and increase profit</t>
  </si>
  <si>
    <t>Understand the Gender perspective and women into business</t>
  </si>
  <si>
    <t>a. How to use cheque book, where to sign, where they should see the amount.
b. Able to understand the bank statements , what amount is written in passbook, they should be able to understand profit &amp; loss statement.  (Cheque book, passbook etc)</t>
  </si>
  <si>
    <t>able to understand how should a team make decision - by Consenus or by majority
While making a decision, need to consider eveyone's point of view. Unilateral decision to be avoided</t>
  </si>
  <si>
    <t>Ability to upholds democratic values, sharing responsibilities, rotational leadership
 Ability to represent the enterprise in external forums</t>
  </si>
  <si>
    <t>Leadership</t>
  </si>
  <si>
    <t>Quarterly</t>
  </si>
  <si>
    <t>Audit skill</t>
  </si>
  <si>
    <t>a)Learn about gender equality and women’s empowerment
b)Learn about the sociatal barriers and challanges from gender perspective
Ic)dentify opportunities for women’s leadership during  FPO promotion
d)Learn about methods to overcome barriers to women’s effective participation in Board meeting &amp; FIG meeting</t>
  </si>
  <si>
    <t>Roles &amp; responsibilities of Shareholder</t>
  </si>
  <si>
    <t xml:space="preserve">Member Induction training:
</t>
  </si>
  <si>
    <t>Understnading of FPO Business &amp; services provided by FPO</t>
  </si>
  <si>
    <t>Production Plan</t>
  </si>
  <si>
    <t xml:space="preserve">They should be able to understand:
why they have joined the FPO? 
What is their stake in FPO? 
</t>
  </si>
  <si>
    <t>Season wise</t>
  </si>
  <si>
    <t>Understanding FPO business (Concept &amp; operation, Roles &amp; responsibilities)</t>
  </si>
  <si>
    <t>Production knowledge/technology &amp;  quality of produce</t>
  </si>
  <si>
    <t>Produce aggregation mechanism/management</t>
  </si>
  <si>
    <t>Adherence to compliances (Cash handling in field)</t>
  </si>
  <si>
    <t>What is an FPO? What are the key activities of FPO? Who are the key stakeholders of an FPO? Who are the shareholders? What is the stake of BoD, CEO/FPO Manager &amp; Shareholders? what are the services provided by FPO.</t>
  </si>
  <si>
    <t>FIG coordination</t>
  </si>
  <si>
    <t xml:space="preserve">Able to coordinate with farmer group and keep a cordial relationship with each of the member. Member should be kept informed about the activities of FPO. </t>
  </si>
  <si>
    <t>Able to manage and facilitate the produce aggregation at village level
Able to coordinate with farmers for the produce aggregation process</t>
  </si>
  <si>
    <t>1. Able to prepare reports in prescribed formats and submit on time.
2. Able to document field related activities in a proper manner</t>
  </si>
  <si>
    <t>What is an FPO? What are the key activities of FPO? Who are the key stakeholders of an FPO? Who are the shareholders? What is the stake of BoD, CEO/FPO Manager &amp; Shareholders?</t>
  </si>
  <si>
    <t>Understanding about FPO business</t>
  </si>
  <si>
    <t>Inventory Management:</t>
  </si>
  <si>
    <t xml:space="preserve">Understanding of commodity variety </t>
  </si>
  <si>
    <t>Cash handling (If required/need based)</t>
  </si>
  <si>
    <t xml:space="preserve">Understand the Gender perspective and women into business (PRADAN's core concept of women empowerment &amp; collaborative participation)
</t>
  </si>
  <si>
    <t>1. Basic understanding about FPO business
2. Understading of input &amp; output supplies
4. Understanding about inventory management (stock handeling &amp; maintainanace)
5. Understanding about the quality assurance of the stock
3. Regularly submits report of stock items in prescribed formats (IN/OUT status report, dead stock report etc)
He must ensure:
1. The store is kept clean
2. Shelves and racks are properly stocked and products do not fall off the shelves.
3. The store is well lit, ventilated.  
4. Oversee receiving, warehousing, distribution and maintenance operations
5. Commodity wise storage process management</t>
  </si>
  <si>
    <t>Able to maintain transprancy during handling cash with due adherence (puchase reciept)</t>
  </si>
  <si>
    <t>Record/ Book Keeping</t>
  </si>
  <si>
    <t>Balance sheet, trial balance</t>
  </si>
  <si>
    <t>P &amp; L Statement</t>
  </si>
  <si>
    <t>Application of accounting software</t>
  </si>
  <si>
    <t>Financial Planning</t>
  </si>
  <si>
    <t>Procurement Skills/inventory management</t>
  </si>
  <si>
    <t>Financial Planning  &amp; Understanding of dividend</t>
  </si>
  <si>
    <t>1. FPC business concept &amp; related compliances</t>
  </si>
  <si>
    <t xml:space="preserve">1. Clear understanding on FPO activities (Why FPO is in existance, for whom it is been registered and by whom it will be executed). 
2. To be able to understand the legal &amp; financial compliances &amp; policies of FPO and reparcation for non-adherence
</t>
  </si>
  <si>
    <t>2. Accounting skills</t>
  </si>
  <si>
    <t>Cash Flow &amp; Cash handling</t>
  </si>
  <si>
    <t>Prepare financial reports &amp; using excel</t>
  </si>
  <si>
    <t>Able to prepare a trial balance, balance sheet and a profit and loss account.
Able to use execl for accounting system</t>
  </si>
  <si>
    <t>3. Accounting skill (Cash Flow &amp; Cash handling, Balance sheet, trial balance, P &amp; L statement, Record/ Book Keeping,  Audit Skills, prepare finacial reports)</t>
  </si>
  <si>
    <t>If excel is the end solution for maintaining accounts and learning level of accountant</t>
  </si>
  <si>
    <t>Half yearly/
need based</t>
  </si>
  <si>
    <t>Accounting software</t>
  </si>
  <si>
    <t>Training on Excel</t>
  </si>
  <si>
    <t>Upon joining/
Need based</t>
  </si>
  <si>
    <t>One time training &amp; need based training depending on learning level of participants</t>
  </si>
  <si>
    <t>Understand financial transaction</t>
  </si>
  <si>
    <t>Understand the legal compliances of FPO like MoA, MoM, AGM (What is written in document, where to sign in the document etc)</t>
  </si>
  <si>
    <t xml:space="preserve">1. Undersand the concept of working together versus individual action.
2. Understand functioning and key activities of FPO.
3. Understand their roles &amp; responsibilities as BoD's towards FPO.
4. Understand the functioning of FIG and role of shareholders
5. Understand importance of  input supply and output supply (Produce product) &amp; why it is important for FPO business operation. 
</t>
  </si>
  <si>
    <t>Understand business KPI's and can review business performance basis KPI's 
Understand roles &amp; responsibilities of FPO Staffs and shareholders
Understand FIG/PG expectations from the FPO
Understand why feedback is necessary and how often they should take feedback from FPO Staffs and FIG members</t>
  </si>
  <si>
    <t>Know business KPI's and Staffs/FIG/PG roles and responsibilities</t>
  </si>
  <si>
    <t>One time training &amp; need based training basis learning level of participants</t>
  </si>
  <si>
    <t>One time training &amp; need based training basis on learning level of participants</t>
  </si>
  <si>
    <t xml:space="preserve">Understand the activities of FPO.
To able to undertand how as member they can access the services (Input &amp; output)
Understand how they can be benifitted from FPO as shareholder
Understand importance and role of FIG/PG. 
Understand the activities of FIG members
Understand the benefits in-terms of easy market platforms, dividents share etc.
Engage/involve in FPO activities (FIG/PG meetings, crop planning, buying of inputs, selling produce to FPO) </t>
  </si>
  <si>
    <t>Production knowledge &amp; produce quality</t>
  </si>
  <si>
    <t>Production/crop Planning</t>
  </si>
  <si>
    <t xml:space="preserve">Season wise </t>
  </si>
  <si>
    <t>Quarterly review on new shareholders no's accodigly plan training min. 35-40 members</t>
  </si>
  <si>
    <t xml:space="preserve">Able to facilitate in production plan. They should be aware of the importance of crop planning (Season wise) and other services (Acces to credit). To be able to understand which commodity is suitable to respective seasons (Rabi &amp; Kharifs) </t>
  </si>
  <si>
    <t>Documentation &amp; preparing reports</t>
  </si>
  <si>
    <t xml:space="preserve">1. Able to understand &amp; interprete knowledge on soil management, water management, cropping system , fertilisation, planting and sowing, crop maintenance.
2. Able to understand &amp; interpreteKnowledge on Crop production techniques (PoP) and crop growth in relation to environment
3. To be able to supervise the day to day activities of farmers during production, harvesting &amp; procurement phase. 
</t>
  </si>
  <si>
    <t xml:space="preserve">1. Understand the functionality of tech based data collection tools
2.  Understand data collection templates for data accuracy
</t>
  </si>
  <si>
    <t>Half yearly &amp; need based (Introduced new format/ resource training requirement )</t>
  </si>
  <si>
    <t>As per the production cycle &amp; farmer requirement (Duration is dependent on commodity &amp; farmer requirement, Production cycle)</t>
  </si>
  <si>
    <t>Understanding about the commodity Quality post harvesting</t>
  </si>
  <si>
    <t>before 15 days the harvesting starts of each season and commodity wise</t>
  </si>
  <si>
    <t>Produce aggregation mechanism/ management</t>
  </si>
  <si>
    <t>Able to differntiate commodity varieties (e.g Paddy in different variety)</t>
  </si>
  <si>
    <t xml:space="preserve">1. Able to manintain the records (Stock register), purchasing details, procurement reciepts, movement registers (In/Out stock items) etc.
2. Able to understand How much to order of each material when orders are placed with either outside suppliers or production departments within organizations 
3. Able to understand When to place the orders
4. Able Design a continuous or periodic review inventory-control system along with FPO Manager
5. Able to determine the order quantity along with FPO Manager
6. Able to determine the reorder point and 
</t>
  </si>
  <si>
    <t>What is quality assuarnce? How to maintain qualities of the stock produce/input supply? What is the Shelf life for quality assurance of certain products/commodities? 
Understand the techniques of quality control &amp; assurance
understand the techniques of pest/insect control in inventory
understand the timelines to follow for pest/insect control as per commodity cycle
First in Fisrt out management of produce/input supply (Able to disburse stock itmes received first in stock and maintain a checklist)</t>
  </si>
  <si>
    <t>Season wise (As &amp; when produce aggregation)</t>
  </si>
  <si>
    <t>FPC business concept/
Agri value chain &amp; legal compliances</t>
  </si>
  <si>
    <t>1. Clear understanding on FPO activities (Why FPO is in existence, for whom it is been registered and by whom it will be executed). 
2. Commodity selection for production needs to be understood by FPO Manager looking into profitability and market requirement.
3. Clear understanding on policies of FPO on aligning new shareholders. To motivate and convince the farmers on the benefits of member shareholder and their stake as shareholder. 
4. To be able to understand the legal &amp; financial compliances &amp; policies of FPO.
5. Identify  the critical stakeholders of value chain. Should have clear understanding of the benefits of value chain enablers for the smooth operation of Agri supply chain</t>
  </si>
  <si>
    <t>Business planning and key performance indicators</t>
  </si>
  <si>
    <t>1. Able to create business projection with available resources (finance, time, quality, human resource, cash flow, market channel etc.)
2. able to identify the critical business KPI's and create a road map to achieve the same</t>
  </si>
  <si>
    <t xml:space="preserve"> Able to understand the Yield standard/best standard ( crop economics, agronomy)
</t>
  </si>
  <si>
    <t xml:space="preserve">Able to understand the Quality standard and its  relation to production of produce
Able to maintain product quality and understanding all the product specifications
</t>
  </si>
  <si>
    <t>1. Able to connect/network with the producers - Aggregation at pockets(Villages)
2. Able to create Seasonal supply projections of produce
3. Able to track of local markets rates for optimum utilization of resources and maximize the benefit for FPO
4. Able to supervise store manager on stock checking/preparing in &amp; out checklist etc.</t>
  </si>
  <si>
    <r>
      <rPr>
        <b/>
        <sz val="10"/>
        <color rgb="FF002060"/>
        <rFont val="Calibri"/>
        <family val="2"/>
        <scheme val="minor"/>
      </rPr>
      <t>2. Financial management:</t>
    </r>
    <r>
      <rPr>
        <sz val="10"/>
        <color rgb="FF002060"/>
        <rFont val="Calibri"/>
        <family val="2"/>
        <scheme val="minor"/>
      </rPr>
      <t xml:space="preserve">
</t>
    </r>
  </si>
  <si>
    <t>Able to understand the operational procedures of bank &amp; banking products (insurance, Social Security, any special Prog run for poor rural women e.g. DBT, Kisan Transfer)</t>
  </si>
  <si>
    <r>
      <rPr>
        <b/>
        <sz val="10"/>
        <color rgb="FF002060"/>
        <rFont val="Calibri"/>
        <family val="2"/>
        <scheme val="minor"/>
      </rPr>
      <t>3. Entrepreneurship skill: (Map with EMT)</t>
    </r>
    <r>
      <rPr>
        <sz val="10"/>
        <color rgb="FF002060"/>
        <rFont val="Calibri"/>
        <family val="2"/>
        <scheme val="minor"/>
      </rPr>
      <t xml:space="preserve">
</t>
    </r>
  </si>
  <si>
    <t>1. Clarity of common goals to be accomplished by each team member through the FPO
2. Able to improve team bonding and coordination e.g. transparency etc.</t>
  </si>
  <si>
    <t>1. Able to facilitate Audits and prepare financial reports . 
2. Able to understand the transparency about the transaction done at FPO - income and expenses</t>
  </si>
  <si>
    <t xml:space="preserve">1. Able to support and facilitate FPO Manager in utilizing funds to create long term assets - Segregation of funds/Resources, Business and group resources used for the FPO
2. Able to calculate dividend and  distribute dividend equally to all shareholders. </t>
  </si>
  <si>
    <t>Understand the gender perspective and role of end beneficiary (Women)</t>
  </si>
  <si>
    <t>In case of user requirement or upgradation in software</t>
  </si>
  <si>
    <t>Understanding of FPO Business (Setting mission for enterprise) and Governance mechanism of FPO</t>
  </si>
  <si>
    <t>Understanding legal compliances of FPO</t>
  </si>
  <si>
    <t>To be able to participate in production plan. They should be aware of the importance of crop planning (Season wise) and other services (Access to credit). To be able to understand which commodity is suitable to respective seasons (Rabi &amp; Kharis) and plan along with Ajeevika Mitra's</t>
  </si>
  <si>
    <t xml:space="preserve">They should be able to understand the different stages of PoP and have clear understanding of production of different commodities according soil quality, rain, weather etc. 
What is quality and how is it related to produce products?
How to maintain product quality and understanding all the quality parameters
Understand the relationship between Quality and the price of the produced  product </t>
  </si>
  <si>
    <t xml:space="preserve">2 months before the crop planning &amp; duration is approx. 2 hrs. </t>
  </si>
  <si>
    <t xml:space="preserve">Able to understand the how to maintain the produce quality parameters post harvesting (Storage, moisture, pest control, packaging, during transportation)
Knowledge of quality parameter for produce procurement. </t>
  </si>
  <si>
    <t>Able to maintain transparency during handling cash in field (Input supply, produce aggregation) and keep FPO Manager informed about cash in hand</t>
  </si>
  <si>
    <t>Stock maintenance (Handling and maintenance of stock items)</t>
  </si>
  <si>
    <t>Quality assurance of stocks</t>
  </si>
  <si>
    <t>2hrs training will suffice no need for in-depth training</t>
  </si>
  <si>
    <t>Yearly training &amp; need based basis learning level</t>
  </si>
  <si>
    <t>Banking skills (Need based)</t>
  </si>
  <si>
    <t>One time training &amp; need based training basis on learning level and in case upgradation of tech product</t>
  </si>
  <si>
    <t>One time training &amp; need based training basis on learning level</t>
  </si>
  <si>
    <t xml:space="preserve">For the 1st year and then need based
</t>
  </si>
  <si>
    <t xml:space="preserve">1. Modules are repeated in content link. These module is coverung multiple topics on accounting skills
2. These content can be customised aligning with learning outcome of participants. </t>
  </si>
  <si>
    <t>1. Modules are repeated in content link. These module is coverung multiple topics on accounting skills
2. These content can be customised aligning with learning outcome of participants. 
3. First month training post on-boarding of BoD's will be 3-4 days residential training. Few topics will be covered in review meetings (Quarterly)</t>
  </si>
  <si>
    <t xml:space="preserve">basis resource training requirement </t>
  </si>
  <si>
    <t>before 15 days of procurement starts of each season and commodity wise</t>
  </si>
  <si>
    <t xml:space="preserve">The content on inventory management needs to be developed as per learning outcomes of participants </t>
  </si>
  <si>
    <t>Stakeholders</t>
  </si>
  <si>
    <t>Board of Directors</t>
  </si>
  <si>
    <t>Field Supervisor/Ajeevika Mitra</t>
  </si>
  <si>
    <t xml:space="preserve">Accountant </t>
  </si>
  <si>
    <t>No. of Trng 
Month 1</t>
  </si>
  <si>
    <t>No. of Trng 
Month 2</t>
  </si>
  <si>
    <t>No. of Trng 
Month 3</t>
  </si>
  <si>
    <t>No. of Trng 
Month 4</t>
  </si>
  <si>
    <t>No. of Trng 
Month 5</t>
  </si>
  <si>
    <t>No. of Trng 
Month 6</t>
  </si>
  <si>
    <t>No. of Trng 
Month 7</t>
  </si>
  <si>
    <t>No. of Trng 
Month 8</t>
  </si>
  <si>
    <t>No. of Trng 
Month 9</t>
  </si>
  <si>
    <t>No. of Trng 
Month 10</t>
  </si>
  <si>
    <t>No. of Trng 
Month 11</t>
  </si>
  <si>
    <t>No. of Trng 
Month 12</t>
  </si>
  <si>
    <t>3 days before training</t>
  </si>
  <si>
    <t>7 days before training</t>
  </si>
  <si>
    <t>Participant confirmation</t>
  </si>
  <si>
    <t>5-7 days before training</t>
  </si>
  <si>
    <t>Arrange training contents</t>
  </si>
  <si>
    <t>Coordinate resource person</t>
  </si>
  <si>
    <t>3 days before training (Check all the required items/particulars)</t>
  </si>
  <si>
    <t>7-10 days before training</t>
  </si>
  <si>
    <t>Logistic arrangement</t>
  </si>
  <si>
    <t>As &amp; when required</t>
  </si>
  <si>
    <t>10 days before training</t>
  </si>
  <si>
    <t>Training date &amp; duration (Communication with Trainee)</t>
  </si>
  <si>
    <t>1 month before training</t>
  </si>
  <si>
    <t>Plan date of training</t>
  </si>
  <si>
    <t>Follow up date</t>
  </si>
  <si>
    <t>Date</t>
  </si>
  <si>
    <t>Status</t>
  </si>
  <si>
    <t>Follow-up</t>
  </si>
  <si>
    <t>Pre-check list</t>
  </si>
  <si>
    <t>Traing pre-checklist for Trainer</t>
  </si>
  <si>
    <t xml:space="preserve">Q&amp;A/Wrap up </t>
  </si>
  <si>
    <t>Topic oriented training (May apply different methodologies)</t>
  </si>
  <si>
    <t>Organisation / Program Introduction</t>
  </si>
  <si>
    <t>Agenda Walkthrough</t>
  </si>
  <si>
    <t>Expectation setting</t>
  </si>
  <si>
    <t>Meet &amp; Greet</t>
  </si>
  <si>
    <t>Phase</t>
  </si>
  <si>
    <t>Comment</t>
  </si>
  <si>
    <t>Completion day</t>
  </si>
  <si>
    <t>Training Responsibility</t>
  </si>
  <si>
    <t>Mode of Training</t>
  </si>
  <si>
    <t>Timing</t>
  </si>
  <si>
    <t>Duration (hours)</t>
  </si>
  <si>
    <t>Topic</t>
  </si>
  <si>
    <t>Training Structure</t>
  </si>
  <si>
    <t>Training summary sheet</t>
  </si>
  <si>
    <t>Basics of agriculture</t>
  </si>
  <si>
    <t>(Assumption is  1 day is equal to 8hrs)No. of days of training</t>
  </si>
  <si>
    <t xml:space="preserve">Disclaimer: 
1. Production related training will be season wise. Commodity wise intevention differes, the training content may differ.
2. For shareholders, there will be awareness sessions/FIG meetings on process of crop/prodiction planning.
3. No. of days/hours of production related training will vary (Season &amp; commodity wise)
</t>
  </si>
  <si>
    <r>
      <rPr>
        <b/>
        <sz val="10"/>
        <color rgb="FF002060"/>
        <rFont val="Calibri"/>
        <family val="2"/>
        <scheme val="minor"/>
      </rPr>
      <t>Disclaimer:</t>
    </r>
    <r>
      <rPr>
        <sz val="10"/>
        <color rgb="FF002060"/>
        <rFont val="Calibri"/>
        <family val="2"/>
        <scheme val="minor"/>
      </rPr>
      <t xml:space="preserve">
1. Modules are repeated in content link. These module is coverung multiple topics on accounting skills
2. These content can be customised aligning with learning outcome of participants. 
3. Production related training will be season wise. Commodity wise intevention differes, the training content may differ.
4. No. of days/hours  of production related training will vary (Season &amp; commodity wise)
5. Outsourcing of external resource may require for production related training.</t>
    </r>
  </si>
  <si>
    <t>1. Few Modules are repeated in content link. These module is coverung multiple topics on financial management.
2. These content can be customised aligning with learning outcome of participants. 
3. Upon joining training  is within 2 months of joining FPO</t>
  </si>
  <si>
    <t>Production/crop Planning
Production knowledge/technology &amp;  quality of produce</t>
  </si>
  <si>
    <t>2 months before the crop planning &amp; duration is approx. 2 hrs. 
As per the production cycle &amp; farmer requirement (Duration is dependent on commodity &amp; farmer requirement, Production cycle)</t>
  </si>
  <si>
    <t xml:space="preserve">Half yearly &amp; resource training requirement </t>
  </si>
  <si>
    <t>Half yearly &amp; resource training requirement. The module is an comprehensive module. Focus will be on stock  maintainance</t>
  </si>
  <si>
    <t>Total no. training days</t>
  </si>
  <si>
    <t>One time training within 2 months of joining to FPO</t>
  </si>
  <si>
    <t>Total no. of trg days</t>
  </si>
  <si>
    <t xml:space="preserve">1. able to utilize funds to create long term assets - Segregation of funds/Resources, Business and group resources used for the FPO
2. able to calculate dividend and  distribute dividend equally to all shareholders. 
3. Understanding about funding sources, types of dividends, when to pay dividend, how to utilise funds looking at capitalisation and dividend distribution
 </t>
  </si>
  <si>
    <t>1. Understanding of Profit and Loss and able to calculate it
2. describe the main elements of financial accounting information – assets, liabilities, revenue and expenses
3. identify the main financial statements and their purposes.
4. Able to interpret cash flow analysis and understand the benefits of cash flow forecast. Able to manage/forecast cash rotation
5. understand and explain the relationship between the accounting equation and double-entry bookkeeping record transactions in the appropriate ledger accounts using the double-entry bookkeeping system
6. Appropriate way to use of grants/ funds from NABARD &amp; SAFC or any donor agency.
7. Understanding various reports/rarios and its meaning from the accounting softwares</t>
  </si>
  <si>
    <t>1. To be able to recognize the intersections between gender and other social and cultural identities, including, but not limited to, race, ethnicity, national origin, religion, class and sexuality. 
2. Able to analyze the ways in which societal institutions and power structures impact the material realities of women's lives
3. Being sensitive women's issues</t>
  </si>
  <si>
    <t xml:space="preserve">4. Understand the gender perspective and role of end beneficiary (Women)
</t>
  </si>
  <si>
    <t>a)Learn about gender equality and women’s empowerment
b)Learn about the societal barriers and challenges from gender perspective
c) Identify opportunities for women’s leadership during  FPO promotion
d)Learn about methods to overcome barriers to women’s effective participation in FIG meeting
e) Being sensitive women's issues</t>
  </si>
  <si>
    <t>1. Able to recognize the intersections between gender and other social and cultural identities, including, but not limited to, race, ethnicity, national origin, religion, class and sexuality. 
2. Able to analyze the ways in which societal institutions and power structures impact the material realities of women's lives.
3. Being sensitive women's issues</t>
  </si>
  <si>
    <t>CEOs of existing &amp; newly formed FPCs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</si>
</sst>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0"/>
      <name val="Arial"/>
      <family val="2"/>
    </font>
    <font>
      <sz val="11"/>
      <name val="Calibri"/>
      <family val="2"/>
    </font>
    <font>
      <sz val="11"/>
      <color rgb="FF000000"/>
      <name val="Calibri"/>
      <family val="2"/>
    </font>
    <font>
      <b/>
      <sz val="11"/>
      <color theme="1"/>
      <name val="Calibri"/>
      <family val="2"/>
      <scheme val="minor"/>
    </font>
    <font>
      <sz val="10"/>
      <color theme="1"/>
      <name val="Cambria"/>
      <family val="1"/>
      <scheme val="major"/>
    </font>
    <font>
      <b/>
      <sz val="10"/>
      <color theme="1"/>
      <name val="Arial"/>
      <family val="2"/>
    </font>
    <font>
      <sz val="10"/>
      <color theme="1"/>
      <name val="Arial"/>
      <family val="2"/>
    </font>
    <font>
      <b/>
      <sz val="10"/>
      <color theme="1"/>
      <name val="Times New Roman"/>
      <family val="1"/>
    </font>
    <font>
      <u/>
      <sz val="11"/>
      <color theme="10"/>
      <name val="Calibri"/>
      <family val="2"/>
      <scheme val="minor"/>
    </font>
    <font>
      <sz val="10"/>
      <color theme="1"/>
      <name val="Calibri"/>
      <family val="2"/>
      <scheme val="minor"/>
    </font>
    <font>
      <b/>
      <sz val="10"/>
      <color theme="1"/>
      <name val="Calibri"/>
      <family val="2"/>
      <scheme val="minor"/>
    </font>
    <font>
      <b/>
      <sz val="10"/>
      <color rgb="FF002060"/>
      <name val="Calibri"/>
      <family val="2"/>
      <scheme val="minor"/>
    </font>
    <font>
      <sz val="10"/>
      <color rgb="FF002060"/>
      <name val="Calibri"/>
      <family val="2"/>
      <scheme val="minor"/>
    </font>
    <font>
      <b/>
      <sz val="9"/>
      <color theme="1"/>
      <name val="Calibri"/>
      <family val="2"/>
      <scheme val="minor"/>
    </font>
    <font>
      <sz val="9"/>
      <color theme="1"/>
      <name val="Calibri"/>
      <family val="2"/>
      <scheme val="minor"/>
    </font>
    <font>
      <b/>
      <sz val="10"/>
      <color theme="0"/>
      <name val="Calibri"/>
      <family val="2"/>
      <scheme val="minor"/>
    </font>
    <font>
      <sz val="8"/>
      <name val="Calibri"/>
      <family val="2"/>
      <scheme val="minor"/>
    </font>
    <font>
      <sz val="9"/>
      <color rgb="FF002060"/>
      <name val="Calibri"/>
      <family val="2"/>
      <scheme val="minor"/>
    </font>
    <font>
      <b/>
      <sz val="11"/>
      <color rgb="FF002060"/>
      <name val="Calibri"/>
      <family val="2"/>
      <scheme val="minor"/>
    </font>
    <font>
      <sz val="11"/>
      <color rgb="FF002060"/>
      <name val="Calibri"/>
      <family val="2"/>
      <scheme val="minor"/>
    </font>
    <font>
      <sz val="10"/>
      <name val="Calibri"/>
      <family val="2"/>
      <scheme val="minor"/>
    </font>
    <font>
      <b/>
      <sz val="9"/>
      <color theme="0"/>
      <name val="Calibri"/>
      <family val="2"/>
      <scheme val="minor"/>
    </font>
    <font>
      <sz val="10"/>
      <name val="Calibri"/>
      <family val="2"/>
    </font>
    <font>
      <sz val="8"/>
      <color rgb="FF00206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rgb="FFCCCCCC"/>
        <bgColor indexed="64"/>
      </patternFill>
    </fill>
    <fill>
      <patternFill patternType="solid">
        <fgColor rgb="FFC9DAF8"/>
        <bgColor indexed="64"/>
      </patternFill>
    </fill>
    <fill>
      <patternFill patternType="solid">
        <fgColor rgb="FF00B0F0"/>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2" fillId="0" borderId="0">
      <alignment vertical="center"/>
    </xf>
    <xf numFmtId="0" fontId="3" fillId="0" borderId="0"/>
    <xf numFmtId="0" fontId="1" fillId="0" borderId="0"/>
    <xf numFmtId="0" fontId="9" fillId="0" borderId="0" applyNumberFormat="0" applyFill="0" applyBorder="0" applyAlignment="0" applyProtection="0"/>
  </cellStyleXfs>
  <cellXfs count="196">
    <xf numFmtId="0" fontId="0" fillId="0" borderId="0" xfId="0"/>
    <xf numFmtId="0" fontId="4" fillId="2" borderId="1" xfId="0" applyFont="1" applyFill="1" applyBorder="1" applyAlignment="1">
      <alignment horizontal="center"/>
    </xf>
    <xf numFmtId="0" fontId="5" fillId="0" borderId="1" xfId="0" applyFont="1" applyBorder="1" applyAlignment="1">
      <alignment vertical="top" wrapText="1"/>
    </xf>
    <xf numFmtId="0" fontId="5" fillId="0" borderId="1" xfId="0" applyFont="1" applyBorder="1" applyAlignment="1">
      <alignment horizontal="justify" vertical="top" wrapText="1"/>
    </xf>
    <xf numFmtId="0" fontId="5" fillId="0" borderId="1" xfId="0" applyFont="1" applyBorder="1"/>
    <xf numFmtId="0" fontId="5" fillId="2" borderId="1" xfId="0" applyFont="1" applyFill="1" applyBorder="1" applyAlignment="1">
      <alignment horizontal="justify" vertical="top" wrapText="1"/>
    </xf>
    <xf numFmtId="0" fontId="7" fillId="0" borderId="2" xfId="0" applyFont="1" applyBorder="1" applyAlignment="1">
      <alignment vertical="top" wrapText="1"/>
    </xf>
    <xf numFmtId="0" fontId="7" fillId="0" borderId="2" xfId="0" applyFont="1" applyBorder="1" applyAlignment="1">
      <alignment wrapText="1"/>
    </xf>
    <xf numFmtId="0" fontId="7" fillId="2" borderId="2" xfId="0" applyFont="1" applyFill="1" applyBorder="1" applyAlignment="1">
      <alignment wrapText="1"/>
    </xf>
    <xf numFmtId="0" fontId="9" fillId="4" borderId="6" xfId="5" applyFill="1" applyBorder="1" applyAlignment="1">
      <alignment wrapText="1"/>
    </xf>
    <xf numFmtId="0" fontId="6" fillId="4" borderId="7" xfId="0" applyFont="1" applyFill="1" applyBorder="1" applyAlignment="1">
      <alignment wrapText="1"/>
    </xf>
    <xf numFmtId="0" fontId="7" fillId="0" borderId="1" xfId="0" applyFont="1" applyBorder="1" applyAlignment="1">
      <alignment vertical="top" wrapText="1"/>
    </xf>
    <xf numFmtId="0" fontId="7" fillId="0" borderId="1" xfId="0" applyFont="1" applyBorder="1" applyAlignment="1">
      <alignment wrapText="1"/>
    </xf>
    <xf numFmtId="0" fontId="7" fillId="2" borderId="1" xfId="0" applyFont="1" applyFill="1" applyBorder="1" applyAlignment="1">
      <alignment wrapText="1"/>
    </xf>
    <xf numFmtId="0" fontId="7" fillId="0" borderId="1" xfId="0" applyFont="1" applyBorder="1" applyAlignment="1">
      <alignment horizontal="right" wrapText="1"/>
    </xf>
    <xf numFmtId="0" fontId="6" fillId="3" borderId="2" xfId="0" applyFont="1" applyFill="1" applyBorder="1" applyAlignment="1">
      <alignment vertical="top" wrapText="1"/>
    </xf>
    <xf numFmtId="0" fontId="6" fillId="3" borderId="8" xfId="0" applyFont="1" applyFill="1" applyBorder="1" applyAlignment="1">
      <alignment vertical="top" wrapText="1"/>
    </xf>
    <xf numFmtId="0" fontId="4" fillId="0" borderId="0" xfId="0" applyFont="1" applyAlignment="1">
      <alignment vertical="top"/>
    </xf>
    <xf numFmtId="0" fontId="10" fillId="0" borderId="0" xfId="0" applyFont="1" applyAlignment="1">
      <alignment vertical="top" wrapText="1"/>
    </xf>
    <xf numFmtId="0" fontId="10" fillId="0" borderId="1" xfId="0" applyFont="1" applyBorder="1" applyAlignment="1">
      <alignment vertical="top" wrapText="1"/>
    </xf>
    <xf numFmtId="0" fontId="0" fillId="0" borderId="1" xfId="0" applyBorder="1"/>
    <xf numFmtId="0" fontId="13" fillId="0" borderId="1" xfId="0" applyFont="1" applyBorder="1" applyAlignment="1">
      <alignment vertical="top" wrapText="1"/>
    </xf>
    <xf numFmtId="0" fontId="12" fillId="6" borderId="1" xfId="0" applyFont="1" applyFill="1" applyBorder="1" applyAlignment="1">
      <alignment vertical="top" wrapText="1"/>
    </xf>
    <xf numFmtId="0" fontId="13" fillId="2" borderId="1" xfId="0" applyFont="1" applyFill="1" applyBorder="1" applyAlignment="1">
      <alignment vertical="top" wrapText="1"/>
    </xf>
    <xf numFmtId="0" fontId="12" fillId="6" borderId="1" xfId="0" applyFont="1" applyFill="1" applyBorder="1" applyAlignment="1">
      <alignment horizontal="center" vertical="top" wrapText="1"/>
    </xf>
    <xf numFmtId="0" fontId="13" fillId="0" borderId="0" xfId="0" applyFont="1" applyAlignment="1">
      <alignment vertical="top"/>
    </xf>
    <xf numFmtId="0" fontId="11" fillId="6" borderId="1" xfId="0" applyFont="1" applyFill="1" applyBorder="1" applyAlignment="1">
      <alignment horizontal="center" vertical="top" wrapText="1"/>
    </xf>
    <xf numFmtId="0" fontId="10" fillId="0" borderId="0" xfId="0" applyFont="1"/>
    <xf numFmtId="0" fontId="14" fillId="6" borderId="1" xfId="0" applyFont="1" applyFill="1" applyBorder="1" applyAlignment="1">
      <alignment horizontal="center" vertical="top"/>
    </xf>
    <xf numFmtId="0" fontId="16" fillId="8" borderId="1" xfId="0" applyFont="1" applyFill="1" applyBorder="1" applyAlignment="1">
      <alignment horizontal="center" vertical="top"/>
    </xf>
    <xf numFmtId="0" fontId="10" fillId="9" borderId="1" xfId="0" applyFont="1" applyFill="1" applyBorder="1" applyAlignment="1">
      <alignment horizontal="center" vertical="top"/>
    </xf>
    <xf numFmtId="0" fontId="10" fillId="0" borderId="1" xfId="0" applyFont="1" applyBorder="1" applyAlignment="1">
      <alignment horizontal="center" vertical="top"/>
    </xf>
    <xf numFmtId="0" fontId="11" fillId="7" borderId="1" xfId="0" applyFont="1" applyFill="1" applyBorder="1" applyAlignment="1">
      <alignment horizontal="center" vertical="top"/>
    </xf>
    <xf numFmtId="0" fontId="10" fillId="7" borderId="1" xfId="0" applyFont="1" applyFill="1" applyBorder="1" applyAlignment="1">
      <alignment horizontal="center" vertical="top"/>
    </xf>
    <xf numFmtId="0" fontId="10" fillId="10" borderId="1" xfId="0" applyFont="1" applyFill="1" applyBorder="1" applyAlignment="1">
      <alignment horizontal="center" vertical="top"/>
    </xf>
    <xf numFmtId="0" fontId="4" fillId="7" borderId="1" xfId="0" applyFont="1" applyFill="1" applyBorder="1"/>
    <xf numFmtId="0" fontId="11" fillId="6" borderId="1" xfId="0" applyFont="1" applyFill="1" applyBorder="1" applyAlignment="1">
      <alignment vertical="top" wrapText="1"/>
    </xf>
    <xf numFmtId="0" fontId="0" fillId="0" borderId="0" xfId="0" applyAlignment="1">
      <alignment vertical="top" wrapText="1"/>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0" fillId="7" borderId="0" xfId="0" applyFill="1"/>
    <xf numFmtId="0" fontId="12" fillId="7" borderId="1" xfId="0" applyFont="1" applyFill="1" applyBorder="1" applyAlignment="1">
      <alignment horizontal="center" vertical="top"/>
    </xf>
    <xf numFmtId="0" fontId="12" fillId="0" borderId="1" xfId="0" applyFont="1" applyBorder="1" applyAlignment="1">
      <alignment vertical="top" wrapText="1"/>
    </xf>
    <xf numFmtId="0" fontId="13" fillId="0" borderId="1" xfId="0" applyFont="1" applyBorder="1" applyAlignment="1">
      <alignment vertical="top"/>
    </xf>
    <xf numFmtId="0" fontId="13" fillId="7" borderId="1" xfId="0" applyFont="1" applyFill="1" applyBorder="1" applyAlignment="1">
      <alignment horizontal="center" vertical="top"/>
    </xf>
    <xf numFmtId="0" fontId="12" fillId="6" borderId="1" xfId="0" applyFont="1" applyFill="1" applyBorder="1" applyAlignment="1">
      <alignment horizontal="left" vertical="top" wrapText="1"/>
    </xf>
    <xf numFmtId="0" fontId="11" fillId="2" borderId="1" xfId="0" applyFont="1" applyFill="1" applyBorder="1" applyAlignment="1">
      <alignment vertical="top" wrapText="1"/>
    </xf>
    <xf numFmtId="0" fontId="16" fillId="8" borderId="1" xfId="0" applyFont="1" applyFill="1" applyBorder="1" applyAlignment="1">
      <alignment horizontal="center" vertical="top" wrapText="1"/>
    </xf>
    <xf numFmtId="0" fontId="13" fillId="0" borderId="1" xfId="0" applyFont="1" applyBorder="1" applyAlignment="1">
      <alignment horizontal="center" vertical="top" wrapText="1"/>
    </xf>
    <xf numFmtId="0" fontId="10" fillId="12" borderId="1" xfId="0" applyFont="1" applyFill="1" applyBorder="1" applyAlignment="1">
      <alignment vertical="top" wrapText="1"/>
    </xf>
    <xf numFmtId="0" fontId="10" fillId="12" borderId="1" xfId="0" applyFont="1" applyFill="1" applyBorder="1" applyAlignment="1">
      <alignment horizontal="center" vertical="top"/>
    </xf>
    <xf numFmtId="0" fontId="13" fillId="0" borderId="1" xfId="0" applyFont="1" applyBorder="1" applyAlignment="1">
      <alignment horizontal="center" vertical="top"/>
    </xf>
    <xf numFmtId="0" fontId="12" fillId="2" borderId="1" xfId="0" applyFont="1" applyFill="1" applyBorder="1" applyAlignment="1">
      <alignment vertical="top" wrapText="1"/>
    </xf>
    <xf numFmtId="0" fontId="10" fillId="0" borderId="0" xfId="0" applyFont="1" applyAlignment="1">
      <alignment horizontal="center" vertical="top"/>
    </xf>
    <xf numFmtId="0" fontId="18" fillId="0" borderId="1" xfId="0" applyFont="1" applyBorder="1" applyAlignment="1">
      <alignment horizontal="center" vertical="top"/>
    </xf>
    <xf numFmtId="0" fontId="13" fillId="0" borderId="1" xfId="0" applyFont="1" applyBorder="1" applyAlignment="1">
      <alignment wrapText="1"/>
    </xf>
    <xf numFmtId="0" fontId="12" fillId="11" borderId="1" xfId="0" applyFont="1" applyFill="1" applyBorder="1" applyAlignment="1">
      <alignment horizontal="center" vertical="top"/>
    </xf>
    <xf numFmtId="0" fontId="19" fillId="7" borderId="1" xfId="0" applyFont="1" applyFill="1" applyBorder="1"/>
    <xf numFmtId="0" fontId="7" fillId="0" borderId="0" xfId="0" applyFont="1" applyAlignment="1">
      <alignment wrapText="1"/>
    </xf>
    <xf numFmtId="0" fontId="12" fillId="6" borderId="1" xfId="0" applyFont="1" applyFill="1" applyBorder="1" applyAlignment="1">
      <alignment vertical="top"/>
    </xf>
    <xf numFmtId="0" fontId="11" fillId="2" borderId="1" xfId="0" applyFont="1" applyFill="1" applyBorder="1" applyAlignment="1">
      <alignment horizontal="center" vertical="top" wrapText="1"/>
    </xf>
    <xf numFmtId="0" fontId="11" fillId="7" borderId="13" xfId="0" applyFont="1" applyFill="1" applyBorder="1" applyAlignment="1">
      <alignment horizontal="center" vertical="top"/>
    </xf>
    <xf numFmtId="0" fontId="0" fillId="7" borderId="1" xfId="0" applyFill="1" applyBorder="1"/>
    <xf numFmtId="0" fontId="10" fillId="0" borderId="1" xfId="0" applyFont="1" applyBorder="1" applyAlignment="1">
      <alignment horizontal="center"/>
    </xf>
    <xf numFmtId="0" fontId="0" fillId="9" borderId="0" xfId="0" applyFill="1"/>
    <xf numFmtId="0" fontId="0" fillId="9" borderId="1" xfId="0" applyFill="1" applyBorder="1"/>
    <xf numFmtId="0" fontId="11" fillId="9" borderId="1" xfId="0" applyFont="1" applyFill="1" applyBorder="1" applyAlignment="1">
      <alignment horizontal="center" vertical="top"/>
    </xf>
    <xf numFmtId="0" fontId="4" fillId="9" borderId="1" xfId="0" applyFont="1" applyFill="1" applyBorder="1"/>
    <xf numFmtId="0" fontId="15" fillId="11" borderId="15" xfId="0" applyFont="1" applyFill="1" applyBorder="1" applyAlignment="1">
      <alignment horizontal="center" vertical="top"/>
    </xf>
    <xf numFmtId="0" fontId="15" fillId="11" borderId="1" xfId="0" applyFont="1" applyFill="1" applyBorder="1" applyAlignment="1">
      <alignment horizontal="center" vertical="top"/>
    </xf>
    <xf numFmtId="0" fontId="13" fillId="0" borderId="14" xfId="0" applyFont="1" applyBorder="1" applyAlignment="1">
      <alignment horizontal="left" vertical="top" wrapText="1"/>
    </xf>
    <xf numFmtId="0" fontId="13" fillId="13" borderId="1" xfId="0" applyFont="1" applyFill="1" applyBorder="1" applyAlignment="1">
      <alignment horizontal="left" vertical="top" wrapText="1"/>
    </xf>
    <xf numFmtId="0" fontId="11" fillId="14" borderId="1" xfId="0" applyFont="1" applyFill="1" applyBorder="1" applyAlignment="1">
      <alignment horizontal="center" vertical="top"/>
    </xf>
    <xf numFmtId="0" fontId="11" fillId="13" borderId="1" xfId="0" applyFont="1" applyFill="1" applyBorder="1" applyAlignment="1">
      <alignment horizontal="center" vertical="top"/>
    </xf>
    <xf numFmtId="0" fontId="12" fillId="13"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0" fillId="11" borderId="1" xfId="0" applyFont="1" applyFill="1" applyBorder="1" applyAlignment="1">
      <alignment horizontal="center" vertical="top"/>
    </xf>
    <xf numFmtId="0" fontId="20" fillId="7" borderId="1" xfId="0" applyFont="1" applyFill="1" applyBorder="1"/>
    <xf numFmtId="0" fontId="13" fillId="11" borderId="1" xfId="0" applyFont="1" applyFill="1" applyBorder="1" applyAlignment="1">
      <alignment horizontal="center" vertical="top"/>
    </xf>
    <xf numFmtId="0" fontId="10" fillId="7" borderId="1" xfId="0" applyFont="1" applyFill="1" applyBorder="1" applyAlignment="1">
      <alignment horizontal="center"/>
    </xf>
    <xf numFmtId="0" fontId="12" fillId="2" borderId="1" xfId="0" applyFont="1" applyFill="1" applyBorder="1" applyAlignment="1">
      <alignment horizontal="left" vertical="top" wrapText="1"/>
    </xf>
    <xf numFmtId="0" fontId="13" fillId="2" borderId="1" xfId="0" applyFont="1" applyFill="1" applyBorder="1" applyAlignment="1">
      <alignment vertical="top"/>
    </xf>
    <xf numFmtId="0" fontId="13" fillId="7" borderId="1" xfId="0" applyFont="1" applyFill="1" applyBorder="1" applyAlignment="1">
      <alignment horizontal="center" vertical="top" wrapText="1"/>
    </xf>
    <xf numFmtId="0" fontId="13" fillId="9" borderId="15" xfId="0" applyFont="1" applyFill="1" applyBorder="1" applyAlignment="1">
      <alignment horizontal="center" vertical="top" wrapText="1"/>
    </xf>
    <xf numFmtId="0" fontId="13" fillId="9" borderId="15" xfId="0" applyFont="1" applyFill="1" applyBorder="1" applyAlignment="1">
      <alignment horizontal="center" vertical="top"/>
    </xf>
    <xf numFmtId="0" fontId="13" fillId="9" borderId="1" xfId="0" applyFont="1" applyFill="1" applyBorder="1" applyAlignment="1">
      <alignment horizontal="center" vertical="top"/>
    </xf>
    <xf numFmtId="0" fontId="13" fillId="0" borderId="15" xfId="0" applyFont="1" applyBorder="1" applyAlignment="1">
      <alignment horizontal="center" vertical="top" wrapText="1"/>
    </xf>
    <xf numFmtId="0" fontId="18" fillId="11" borderId="15" xfId="0" applyFont="1" applyFill="1" applyBorder="1" applyAlignment="1">
      <alignment horizontal="center" vertical="top"/>
    </xf>
    <xf numFmtId="0" fontId="12" fillId="7" borderId="13" xfId="0" applyFont="1" applyFill="1" applyBorder="1" applyAlignment="1">
      <alignment horizontal="center" vertical="top"/>
    </xf>
    <xf numFmtId="1" fontId="18" fillId="11" borderId="15" xfId="0" applyNumberFormat="1" applyFont="1" applyFill="1" applyBorder="1" applyAlignment="1">
      <alignment horizontal="center" vertical="top"/>
    </xf>
    <xf numFmtId="0" fontId="13" fillId="0" borderId="15" xfId="0" applyFont="1" applyBorder="1" applyAlignment="1">
      <alignment vertical="top" wrapText="1"/>
    </xf>
    <xf numFmtId="0" fontId="18" fillId="7" borderId="15" xfId="0" applyFont="1" applyFill="1" applyBorder="1" applyAlignment="1">
      <alignment horizontal="center" vertical="top"/>
    </xf>
    <xf numFmtId="0" fontId="13" fillId="0" borderId="15" xfId="0" applyFont="1" applyBorder="1" applyAlignment="1">
      <alignment horizontal="left" vertical="top" wrapText="1"/>
    </xf>
    <xf numFmtId="0" fontId="18" fillId="9" borderId="15" xfId="0" applyFont="1" applyFill="1" applyBorder="1" applyAlignment="1">
      <alignment horizontal="center" vertical="top"/>
    </xf>
    <xf numFmtId="0" fontId="12" fillId="9" borderId="1" xfId="0" applyFont="1" applyFill="1" applyBorder="1" applyAlignment="1">
      <alignment horizontal="center" vertical="top"/>
    </xf>
    <xf numFmtId="0" fontId="19" fillId="9" borderId="1" xfId="0" applyFont="1" applyFill="1" applyBorder="1"/>
    <xf numFmtId="0" fontId="18" fillId="11" borderId="1" xfId="0" applyFont="1" applyFill="1" applyBorder="1" applyAlignment="1">
      <alignment horizontal="center" vertical="top"/>
    </xf>
    <xf numFmtId="0" fontId="13" fillId="7" borderId="15" xfId="0" applyFont="1" applyFill="1" applyBorder="1" applyAlignment="1">
      <alignment horizontal="center" vertical="top"/>
    </xf>
    <xf numFmtId="0" fontId="18" fillId="7" borderId="1" xfId="0" applyFont="1" applyFill="1" applyBorder="1" applyAlignment="1">
      <alignment horizontal="center" vertical="top"/>
    </xf>
    <xf numFmtId="0" fontId="13" fillId="0" borderId="1" xfId="0" applyFont="1" applyBorder="1" applyAlignment="1">
      <alignment horizontal="center"/>
    </xf>
    <xf numFmtId="0" fontId="20" fillId="9" borderId="1" xfId="0" applyFont="1" applyFill="1" applyBorder="1"/>
    <xf numFmtId="0" fontId="20" fillId="9" borderId="1" xfId="0" applyFont="1" applyFill="1" applyBorder="1" applyAlignment="1">
      <alignment horizontal="center"/>
    </xf>
    <xf numFmtId="0" fontId="18" fillId="9" borderId="1" xfId="0" applyFont="1" applyFill="1" applyBorder="1" applyAlignment="1">
      <alignment horizontal="center" vertical="top"/>
    </xf>
    <xf numFmtId="0" fontId="20" fillId="0" borderId="1" xfId="0" applyFont="1" applyBorder="1"/>
    <xf numFmtId="0" fontId="13" fillId="0" borderId="15" xfId="0" applyFont="1" applyBorder="1" applyAlignment="1">
      <alignment wrapText="1"/>
    </xf>
    <xf numFmtId="0" fontId="20" fillId="0" borderId="0" xfId="0" applyFont="1"/>
    <xf numFmtId="0" fontId="12" fillId="13" borderId="1" xfId="0" applyFont="1" applyFill="1" applyBorder="1" applyAlignment="1">
      <alignment horizontal="center" vertical="top"/>
    </xf>
    <xf numFmtId="0" fontId="12" fillId="14" borderId="1" xfId="0" applyFont="1" applyFill="1" applyBorder="1" applyAlignment="1">
      <alignment horizontal="center" vertical="top"/>
    </xf>
    <xf numFmtId="0" fontId="13" fillId="11" borderId="15" xfId="0" applyFont="1" applyFill="1" applyBorder="1" applyAlignment="1">
      <alignment horizontal="center" vertical="top"/>
    </xf>
    <xf numFmtId="0" fontId="13" fillId="11" borderId="13" xfId="0" applyFont="1" applyFill="1" applyBorder="1" applyAlignment="1">
      <alignment horizontal="center" vertical="top"/>
    </xf>
    <xf numFmtId="0" fontId="13" fillId="7" borderId="1" xfId="0" applyFont="1" applyFill="1" applyBorder="1" applyAlignment="1">
      <alignment horizontal="center"/>
    </xf>
    <xf numFmtId="0" fontId="13" fillId="11" borderId="1" xfId="0" applyFont="1" applyFill="1" applyBorder="1" applyAlignment="1">
      <alignment horizontal="center"/>
    </xf>
    <xf numFmtId="0" fontId="12" fillId="7" borderId="15" xfId="0" applyFont="1" applyFill="1" applyBorder="1" applyAlignment="1">
      <alignment horizontal="center" vertical="top"/>
    </xf>
    <xf numFmtId="0" fontId="13" fillId="0" borderId="0" xfId="0" applyFont="1" applyAlignment="1">
      <alignment horizontal="center" vertical="top"/>
    </xf>
    <xf numFmtId="0" fontId="13" fillId="11" borderId="12" xfId="0" applyFont="1" applyFill="1" applyBorder="1" applyAlignment="1">
      <alignment horizontal="center" vertical="top"/>
    </xf>
    <xf numFmtId="0" fontId="13" fillId="7" borderId="13" xfId="0" applyFont="1" applyFill="1" applyBorder="1" applyAlignment="1">
      <alignment horizontal="center" vertical="top"/>
    </xf>
    <xf numFmtId="0" fontId="13" fillId="7" borderId="12" xfId="0" applyFont="1" applyFill="1" applyBorder="1" applyAlignment="1">
      <alignment horizontal="center" vertical="top"/>
    </xf>
    <xf numFmtId="0" fontId="13" fillId="7" borderId="0" xfId="0" applyFont="1" applyFill="1" applyAlignment="1">
      <alignment horizontal="center"/>
    </xf>
    <xf numFmtId="0" fontId="13" fillId="11" borderId="16" xfId="0" applyFont="1" applyFill="1" applyBorder="1" applyAlignment="1">
      <alignment horizontal="center" vertical="top"/>
    </xf>
    <xf numFmtId="0" fontId="13" fillId="7" borderId="12" xfId="0" applyFont="1" applyFill="1" applyBorder="1" applyAlignment="1">
      <alignment horizontal="center"/>
    </xf>
    <xf numFmtId="0" fontId="13" fillId="7" borderId="16" xfId="0" applyFont="1" applyFill="1" applyBorder="1" applyAlignment="1">
      <alignment horizontal="center" vertical="top"/>
    </xf>
    <xf numFmtId="0" fontId="12" fillId="13" borderId="1" xfId="0" applyFont="1" applyFill="1" applyBorder="1" applyAlignment="1">
      <alignment horizontal="center" vertical="top" wrapText="1"/>
    </xf>
    <xf numFmtId="0" fontId="13" fillId="7" borderId="1" xfId="0" applyFont="1" applyFill="1" applyBorder="1" applyAlignment="1">
      <alignment vertical="top" wrapText="1"/>
    </xf>
    <xf numFmtId="0" fontId="13" fillId="0" borderId="12" xfId="0" applyFont="1" applyBorder="1" applyAlignment="1">
      <alignment vertical="top" wrapText="1"/>
    </xf>
    <xf numFmtId="0" fontId="19" fillId="6" borderId="1" xfId="0" applyFont="1" applyFill="1" applyBorder="1" applyAlignment="1">
      <alignment vertical="top"/>
    </xf>
    <xf numFmtId="0" fontId="12" fillId="10" borderId="1" xfId="0" applyFont="1" applyFill="1" applyBorder="1" applyAlignment="1">
      <alignment horizontal="left" vertical="top" wrapText="1"/>
    </xf>
    <xf numFmtId="0" fontId="13" fillId="10" borderId="1" xfId="0" applyFont="1" applyFill="1" applyBorder="1" applyAlignment="1">
      <alignment vertical="top" wrapText="1"/>
    </xf>
    <xf numFmtId="0" fontId="15" fillId="10" borderId="15" xfId="0" applyFont="1" applyFill="1" applyBorder="1" applyAlignment="1">
      <alignment horizontal="center" vertical="top"/>
    </xf>
    <xf numFmtId="0" fontId="11" fillId="11" borderId="0" xfId="0" applyFont="1" applyFill="1" applyAlignment="1">
      <alignment horizontal="center" vertical="top"/>
    </xf>
    <xf numFmtId="0" fontId="11" fillId="11" borderId="12" xfId="0" applyFont="1" applyFill="1" applyBorder="1" applyAlignment="1">
      <alignment horizontal="center" vertical="top"/>
    </xf>
    <xf numFmtId="0" fontId="11" fillId="7" borderId="12" xfId="0" applyFont="1" applyFill="1" applyBorder="1" applyAlignment="1">
      <alignment horizontal="center" vertical="top"/>
    </xf>
    <xf numFmtId="0" fontId="4" fillId="7" borderId="12" xfId="0" applyFont="1" applyFill="1" applyBorder="1"/>
    <xf numFmtId="0" fontId="11" fillId="7" borderId="14" xfId="0" applyFont="1" applyFill="1" applyBorder="1" applyAlignment="1">
      <alignment horizontal="center" vertical="top"/>
    </xf>
    <xf numFmtId="0" fontId="0" fillId="7" borderId="13" xfId="0" applyFill="1" applyBorder="1"/>
    <xf numFmtId="0" fontId="10" fillId="7" borderId="13" xfId="0" applyFont="1" applyFill="1" applyBorder="1" applyAlignment="1">
      <alignment horizontal="center" vertical="top"/>
    </xf>
    <xf numFmtId="0" fontId="12" fillId="13" borderId="13" xfId="0" applyFont="1" applyFill="1" applyBorder="1" applyAlignment="1">
      <alignment horizontal="center" vertical="top"/>
    </xf>
    <xf numFmtId="0" fontId="13" fillId="7" borderId="12"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21" fillId="7" borderId="1" xfId="0" applyFont="1" applyFill="1" applyBorder="1" applyAlignment="1">
      <alignment horizontal="left" vertical="top" wrapText="1"/>
    </xf>
    <xf numFmtId="0" fontId="21" fillId="7" borderId="1" xfId="0" applyFont="1" applyFill="1" applyBorder="1" applyAlignment="1">
      <alignment horizontal="center" vertical="top" wrapText="1"/>
    </xf>
    <xf numFmtId="0" fontId="0" fillId="0" borderId="1" xfId="0" applyBorder="1" applyAlignment="1">
      <alignment vertical="top" wrapText="1"/>
    </xf>
    <xf numFmtId="0" fontId="21" fillId="0" borderId="1" xfId="0" quotePrefix="1" applyFont="1" applyBorder="1" applyAlignment="1">
      <alignment horizontal="center" vertical="top" wrapText="1"/>
    </xf>
    <xf numFmtId="0" fontId="10" fillId="7" borderId="1" xfId="0" applyFont="1" applyFill="1" applyBorder="1" applyAlignment="1">
      <alignment horizontal="left" vertical="top" wrapText="1"/>
    </xf>
    <xf numFmtId="0" fontId="0" fillId="2" borderId="15" xfId="0" applyFill="1" applyBorder="1"/>
    <xf numFmtId="0" fontId="0" fillId="2" borderId="17" xfId="0" applyFill="1" applyBorder="1"/>
    <xf numFmtId="0" fontId="11" fillId="2" borderId="18" xfId="0" applyFont="1" applyFill="1" applyBorder="1" applyAlignment="1">
      <alignment vertical="top"/>
    </xf>
    <xf numFmtId="0" fontId="22" fillId="8" borderId="1" xfId="0" applyFont="1" applyFill="1" applyBorder="1" applyAlignment="1">
      <alignment vertical="top"/>
    </xf>
    <xf numFmtId="0" fontId="22" fillId="8" borderId="1" xfId="0" applyFont="1" applyFill="1" applyBorder="1" applyAlignment="1">
      <alignment horizontal="left" vertical="top" wrapText="1"/>
    </xf>
    <xf numFmtId="0" fontId="22" fillId="8" borderId="1" xfId="4" applyFont="1" applyFill="1" applyBorder="1" applyAlignment="1">
      <alignment horizontal="center" vertical="top" wrapText="1"/>
    </xf>
    <xf numFmtId="0" fontId="22" fillId="8" borderId="12" xfId="4" applyFont="1" applyFill="1" applyBorder="1" applyAlignment="1">
      <alignment horizontal="center" vertical="top" wrapText="1"/>
    </xf>
    <xf numFmtId="0" fontId="13" fillId="0" borderId="1" xfId="0" applyFont="1" applyBorder="1"/>
    <xf numFmtId="0" fontId="15" fillId="0" borderId="0" xfId="0" applyFont="1" applyAlignment="1">
      <alignment vertical="top"/>
    </xf>
    <xf numFmtId="0" fontId="23" fillId="0" borderId="1" xfId="0" quotePrefix="1" applyFont="1" applyBorder="1" applyAlignment="1">
      <alignment horizontal="left" vertical="top" wrapText="1"/>
    </xf>
    <xf numFmtId="0" fontId="22" fillId="8" borderId="13" xfId="0" applyFont="1" applyFill="1" applyBorder="1" applyAlignment="1">
      <alignment vertical="top" wrapText="1"/>
    </xf>
    <xf numFmtId="0" fontId="22" fillId="8" borderId="13" xfId="0" applyFont="1" applyFill="1" applyBorder="1" applyAlignment="1">
      <alignment horizontal="center" vertical="top" wrapText="1"/>
    </xf>
    <xf numFmtId="0" fontId="22" fillId="8" borderId="14" xfId="0" applyFont="1" applyFill="1" applyBorder="1" applyAlignment="1">
      <alignment horizontal="center" vertical="top" wrapText="1"/>
    </xf>
    <xf numFmtId="0" fontId="22" fillId="8" borderId="1" xfId="0" applyFont="1" applyFill="1" applyBorder="1" applyAlignment="1">
      <alignment vertical="top" wrapText="1"/>
    </xf>
    <xf numFmtId="0" fontId="22" fillId="8" borderId="1" xfId="0" applyFont="1" applyFill="1" applyBorder="1" applyAlignment="1">
      <alignment horizontal="center" vertical="top" wrapText="1"/>
    </xf>
    <xf numFmtId="0" fontId="19" fillId="17" borderId="1" xfId="0" applyFont="1" applyFill="1" applyBorder="1" applyAlignment="1">
      <alignment vertical="top"/>
    </xf>
    <xf numFmtId="0" fontId="12" fillId="17" borderId="1" xfId="0" applyFont="1" applyFill="1" applyBorder="1" applyAlignment="1">
      <alignment vertical="top"/>
    </xf>
    <xf numFmtId="0" fontId="12" fillId="17" borderId="1" xfId="0" applyFont="1" applyFill="1" applyBorder="1" applyAlignment="1">
      <alignment horizontal="center" vertical="top"/>
    </xf>
    <xf numFmtId="1" fontId="12" fillId="17" borderId="1" xfId="0" applyNumberFormat="1" applyFont="1" applyFill="1" applyBorder="1" applyAlignment="1">
      <alignment horizontal="center" vertical="top"/>
    </xf>
    <xf numFmtId="164" fontId="12" fillId="14" borderId="1" xfId="0" applyNumberFormat="1" applyFont="1" applyFill="1" applyBorder="1" applyAlignment="1">
      <alignment horizontal="center" vertical="top"/>
    </xf>
    <xf numFmtId="1" fontId="12" fillId="14" borderId="1" xfId="0" applyNumberFormat="1" applyFont="1" applyFill="1" applyBorder="1" applyAlignment="1">
      <alignment horizontal="center" vertical="top"/>
    </xf>
    <xf numFmtId="1" fontId="12" fillId="13" borderId="1" xfId="0" applyNumberFormat="1" applyFont="1" applyFill="1" applyBorder="1" applyAlignment="1">
      <alignment horizontal="center" vertical="top"/>
    </xf>
    <xf numFmtId="0" fontId="24" fillId="0" borderId="1" xfId="0" applyFont="1" applyBorder="1" applyAlignment="1">
      <alignment horizontal="left" vertical="top" wrapText="1"/>
    </xf>
    <xf numFmtId="1" fontId="10" fillId="0" borderId="1" xfId="0" applyNumberFormat="1" applyFont="1" applyBorder="1" applyAlignment="1">
      <alignment horizontal="center" vertical="top"/>
    </xf>
    <xf numFmtId="0" fontId="12" fillId="7"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2" fillId="2" borderId="0" xfId="0" applyFont="1" applyFill="1" applyAlignment="1">
      <alignment horizontal="left" vertical="top"/>
    </xf>
    <xf numFmtId="0" fontId="13" fillId="0" borderId="1" xfId="0" applyFont="1" applyBorder="1" applyAlignment="1">
      <alignment horizontal="left" vertical="top" wrapText="1"/>
    </xf>
    <xf numFmtId="0" fontId="20" fillId="7" borderId="12" xfId="0" applyFont="1" applyFill="1" applyBorder="1" applyAlignment="1">
      <alignment horizontal="left" vertical="top" wrapText="1"/>
    </xf>
    <xf numFmtId="0" fontId="20" fillId="7" borderId="14" xfId="0" applyFont="1" applyFill="1" applyBorder="1" applyAlignment="1">
      <alignment horizontal="left" vertical="top" wrapText="1"/>
    </xf>
    <xf numFmtId="0" fontId="20" fillId="7" borderId="13" xfId="0" applyFont="1" applyFill="1" applyBorder="1" applyAlignment="1">
      <alignment horizontal="left" vertical="top" wrapText="1"/>
    </xf>
    <xf numFmtId="0" fontId="13" fillId="0" borderId="12" xfId="0" applyFont="1" applyBorder="1" applyAlignment="1">
      <alignment horizontal="left" vertical="top" wrapText="1"/>
    </xf>
    <xf numFmtId="0" fontId="13" fillId="0" borderId="14" xfId="0" applyFont="1" applyBorder="1" applyAlignment="1">
      <alignment horizontal="left" vertical="top" wrapText="1"/>
    </xf>
    <xf numFmtId="0" fontId="13" fillId="0" borderId="13" xfId="0" applyFont="1" applyBorder="1" applyAlignment="1">
      <alignment horizontal="left" vertical="top" wrapText="1"/>
    </xf>
    <xf numFmtId="0" fontId="12" fillId="13" borderId="1" xfId="0" applyFont="1" applyFill="1" applyBorder="1" applyAlignment="1">
      <alignment horizontal="right" vertical="top"/>
    </xf>
    <xf numFmtId="0" fontId="12" fillId="14" borderId="1" xfId="0" applyFont="1" applyFill="1" applyBorder="1" applyAlignment="1">
      <alignment horizontal="right" vertical="top"/>
    </xf>
    <xf numFmtId="0" fontId="13" fillId="15" borderId="0" xfId="0" applyFont="1" applyFill="1" applyAlignment="1">
      <alignment horizontal="left" vertical="top" wrapText="1"/>
    </xf>
    <xf numFmtId="0" fontId="13" fillId="15" borderId="0" xfId="0" applyFont="1" applyFill="1" applyAlignment="1">
      <alignment horizontal="left" vertical="top"/>
    </xf>
    <xf numFmtId="0" fontId="13" fillId="0" borderId="1" xfId="0" applyFont="1" applyBorder="1" applyAlignment="1">
      <alignment horizontal="center" vertical="top" wrapText="1"/>
    </xf>
    <xf numFmtId="0" fontId="13" fillId="7" borderId="12" xfId="0" applyFont="1" applyFill="1" applyBorder="1" applyAlignment="1">
      <alignment horizontal="left" vertical="top" wrapText="1"/>
    </xf>
    <xf numFmtId="0" fontId="13" fillId="7" borderId="13" xfId="0" applyFont="1" applyFill="1" applyBorder="1" applyAlignment="1">
      <alignment horizontal="left" vertical="top" wrapText="1"/>
    </xf>
    <xf numFmtId="0" fontId="13" fillId="16" borderId="0" xfId="0" applyFont="1" applyFill="1" applyAlignment="1">
      <alignment horizontal="left" vertical="top" wrapText="1"/>
    </xf>
    <xf numFmtId="0" fontId="13" fillId="16" borderId="0" xfId="0" applyFont="1" applyFill="1" applyAlignment="1">
      <alignment horizontal="left" vertical="top"/>
    </xf>
    <xf numFmtId="0" fontId="13" fillId="7" borderId="14" xfId="0" applyFont="1" applyFill="1" applyBorder="1" applyAlignment="1">
      <alignment horizontal="left" vertical="top"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6" fillId="5" borderId="1" xfId="0" applyFont="1" applyFill="1" applyBorder="1" applyAlignment="1">
      <alignment horizontal="center" vertical="top" wrapText="1"/>
    </xf>
    <xf numFmtId="0" fontId="6" fillId="5" borderId="9" xfId="0" applyFont="1" applyFill="1" applyBorder="1" applyAlignment="1">
      <alignment horizontal="center" wrapText="1"/>
    </xf>
    <xf numFmtId="0" fontId="6" fillId="5" borderId="10" xfId="0" applyFont="1" applyFill="1" applyBorder="1" applyAlignment="1">
      <alignment horizontal="center" wrapText="1"/>
    </xf>
    <xf numFmtId="0" fontId="6" fillId="5" borderId="11" xfId="0" applyFont="1" applyFill="1" applyBorder="1" applyAlignment="1">
      <alignment horizontal="center" wrapText="1"/>
    </xf>
    <xf numFmtId="0" fontId="8" fillId="5" borderId="1" xfId="0" applyFont="1" applyFill="1" applyBorder="1" applyAlignment="1">
      <alignment horizontal="center" vertical="top" wrapText="1"/>
    </xf>
  </cellXfs>
  <cellStyles count="6">
    <cellStyle name="Hyperlink" xfId="5" builtinId="8"/>
    <cellStyle name="Nor}al 2" xfId="4" xr:uid="{00000000-0005-0000-0000-000001000000}"/>
    <cellStyle name="Normal" xfId="0" builtinId="0"/>
    <cellStyle name="Normal 2" xfId="1" xr:uid="{00000000-0005-0000-0000-000003000000}"/>
    <cellStyle name="Normal 3" xfId="2" xr:uid="{00000000-0005-0000-0000-000004000000}"/>
    <cellStyle name="Normal 4" xfId="3" xr:uid="{00000000-0005-0000-0000-000005000000}"/>
  </cellStyles>
  <dxfs count="2">
    <dxf>
      <fill>
        <patternFill>
          <bgColor rgb="FF92D050"/>
        </patternFill>
      </fill>
    </dxf>
    <dxf>
      <fill>
        <patternFill>
          <bgColor rgb="FFFF0000"/>
        </patternFill>
      </fill>
    </dxf>
  </dxfs>
  <tableStyles count="0" defaultTableStyle="TableStyleMedium2" defaultPivotStyle="PivotStyleLight16"/>
  <colors>
    <mruColors>
      <color rgb="FFFF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hyperlink" Target="http://s.no/"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workbookViewId="0">
      <selection activeCell="O14" sqref="O14"/>
    </sheetView>
  </sheetViews>
  <sheetFormatPr defaultRowHeight="15" x14ac:dyDescent="0.25"/>
  <cols>
    <col min="1" max="1" width="5.7109375" customWidth="1"/>
    <col min="2" max="2" width="31.28515625" customWidth="1"/>
    <col min="3" max="4" width="11.140625" customWidth="1"/>
    <col min="5" max="5" width="10.85546875" customWidth="1"/>
    <col min="6" max="6" width="11.42578125" customWidth="1"/>
    <col min="7" max="7" width="10.5703125" customWidth="1"/>
    <col min="8" max="8" width="10.7109375" customWidth="1"/>
    <col min="9" max="9" width="11.140625" customWidth="1"/>
    <col min="10" max="10" width="11.85546875" customWidth="1"/>
    <col min="11" max="11" width="11.140625" customWidth="1"/>
    <col min="12" max="12" width="10.5703125" customWidth="1"/>
    <col min="13" max="13" width="11.7109375" customWidth="1"/>
    <col min="14" max="14" width="10.7109375" customWidth="1"/>
  </cols>
  <sheetData>
    <row r="1" spans="1:15" ht="16.5" customHeight="1" x14ac:dyDescent="0.25">
      <c r="A1" s="170" t="s">
        <v>440</v>
      </c>
      <c r="B1" s="170"/>
      <c r="C1" s="170"/>
      <c r="D1" s="170"/>
      <c r="E1" s="170"/>
      <c r="F1" s="170"/>
      <c r="G1" s="170"/>
      <c r="H1" s="170"/>
      <c r="I1" s="170"/>
      <c r="J1" s="170"/>
      <c r="K1" s="170"/>
      <c r="L1" s="170"/>
      <c r="M1" s="170"/>
      <c r="N1" s="170"/>
      <c r="O1" s="170"/>
    </row>
    <row r="2" spans="1:15" ht="24" customHeight="1" x14ac:dyDescent="0.25">
      <c r="A2" s="157" t="s">
        <v>217</v>
      </c>
      <c r="B2" s="147" t="s">
        <v>389</v>
      </c>
      <c r="C2" s="158" t="s">
        <v>393</v>
      </c>
      <c r="D2" s="158" t="s">
        <v>394</v>
      </c>
      <c r="E2" s="158" t="s">
        <v>395</v>
      </c>
      <c r="F2" s="158" t="s">
        <v>396</v>
      </c>
      <c r="G2" s="158" t="s">
        <v>397</v>
      </c>
      <c r="H2" s="158" t="s">
        <v>398</v>
      </c>
      <c r="I2" s="158" t="s">
        <v>399</v>
      </c>
      <c r="J2" s="158" t="s">
        <v>400</v>
      </c>
      <c r="K2" s="158" t="s">
        <v>401</v>
      </c>
      <c r="L2" s="158" t="s">
        <v>402</v>
      </c>
      <c r="M2" s="158" t="s">
        <v>403</v>
      </c>
      <c r="N2" s="158" t="s">
        <v>404</v>
      </c>
      <c r="O2" s="156" t="s">
        <v>452</v>
      </c>
    </row>
    <row r="3" spans="1:15" x14ac:dyDescent="0.25">
      <c r="A3" s="51">
        <v>1</v>
      </c>
      <c r="B3" s="151" t="s">
        <v>255</v>
      </c>
      <c r="C3" s="51">
        <f>'Training calander FPO Manager'!E19</f>
        <v>4.5</v>
      </c>
      <c r="D3" s="51">
        <f>'Training calander FPO Manager'!F19</f>
        <v>1.5</v>
      </c>
      <c r="E3" s="51">
        <f>'Training calander FPO Manager'!G19</f>
        <v>2.5</v>
      </c>
      <c r="F3" s="51">
        <f>'Training calander FPO Manager'!H19</f>
        <v>1</v>
      </c>
      <c r="G3" s="51">
        <f>'Training calander FPO Manager'!I19</f>
        <v>0</v>
      </c>
      <c r="H3" s="51">
        <f>'Training calander FPO Manager'!J19</f>
        <v>1</v>
      </c>
      <c r="I3" s="51">
        <f>'Training calander FPO Manager'!K19</f>
        <v>0</v>
      </c>
      <c r="J3" s="51">
        <f>'Training calander FPO Manager'!L19</f>
        <v>0</v>
      </c>
      <c r="K3" s="51">
        <f>'Training calander FPO Manager'!M19</f>
        <v>2</v>
      </c>
      <c r="L3" s="51">
        <f>'Training calander FPO Manager'!N19</f>
        <v>1</v>
      </c>
      <c r="M3" s="51">
        <f>'Training calander FPO Manager'!O19</f>
        <v>0</v>
      </c>
      <c r="N3" s="51">
        <f>'Training calander FPO Manager'!P19</f>
        <v>1</v>
      </c>
      <c r="O3" s="167">
        <f>SUM(C3:N3)</f>
        <v>14.5</v>
      </c>
    </row>
    <row r="4" spans="1:15" x14ac:dyDescent="0.25">
      <c r="A4" s="51">
        <v>2</v>
      </c>
      <c r="B4" s="151" t="s">
        <v>392</v>
      </c>
      <c r="C4" s="51">
        <f>'Trng calander Accountant'!E9</f>
        <v>4.5</v>
      </c>
      <c r="D4" s="51">
        <f>'Trng calander Accountant'!F9</f>
        <v>1</v>
      </c>
      <c r="E4" s="51">
        <f>'Trng calander Accountant'!G9</f>
        <v>1</v>
      </c>
      <c r="F4" s="51">
        <f>'Trng calander Accountant'!H9</f>
        <v>0</v>
      </c>
      <c r="G4" s="51">
        <f>'Trng calander Accountant'!I9</f>
        <v>0</v>
      </c>
      <c r="H4" s="51">
        <f>'Trng calander Accountant'!J9</f>
        <v>0</v>
      </c>
      <c r="I4" s="51">
        <f>'Trng calander Accountant'!K9</f>
        <v>2</v>
      </c>
      <c r="J4" s="51">
        <f>'Trng calander Accountant'!L9</f>
        <v>1</v>
      </c>
      <c r="K4" s="51">
        <f>'Trng calander Accountant'!M9</f>
        <v>0</v>
      </c>
      <c r="L4" s="51">
        <f>'Trng calander Accountant'!N9</f>
        <v>0</v>
      </c>
      <c r="M4" s="51">
        <f>'Trng calander Accountant'!O9</f>
        <v>0</v>
      </c>
      <c r="N4" s="51">
        <f>'Trng calander Accountant'!P9</f>
        <v>0</v>
      </c>
      <c r="O4" s="167">
        <f t="shared" ref="O4:O8" si="0">SUM(C4:N4)</f>
        <v>9.5</v>
      </c>
    </row>
    <row r="5" spans="1:15" x14ac:dyDescent="0.25">
      <c r="A5" s="51">
        <v>3</v>
      </c>
      <c r="B5" s="151" t="s">
        <v>390</v>
      </c>
      <c r="C5" s="51">
        <f>'Trng calander BoD'!E10</f>
        <v>4</v>
      </c>
      <c r="D5" s="51">
        <f>'Trng calander BoD'!F10</f>
        <v>0.5</v>
      </c>
      <c r="E5" s="51">
        <f>'Trng calander BoD'!G10</f>
        <v>0</v>
      </c>
      <c r="F5" s="51">
        <f>'Trng calander BoD'!H10</f>
        <v>1.5</v>
      </c>
      <c r="G5" s="51">
        <f>'Trng calander BoD'!I10</f>
        <v>0.5</v>
      </c>
      <c r="H5" s="51">
        <f>'Trng calander BoD'!J10</f>
        <v>0</v>
      </c>
      <c r="I5" s="51">
        <f>'Trng calander BoD'!K10</f>
        <v>1.5</v>
      </c>
      <c r="J5" s="51">
        <f>'Trng calander BoD'!L10</f>
        <v>0.5</v>
      </c>
      <c r="K5" s="51">
        <f>'Trng calander BoD'!M10</f>
        <v>0</v>
      </c>
      <c r="L5" s="51">
        <f>'Trng calander BoD'!N10</f>
        <v>1.5</v>
      </c>
      <c r="M5" s="51">
        <f>'Trng calander BoD'!O10</f>
        <v>0.5</v>
      </c>
      <c r="N5" s="51">
        <f>'Trng calander BoD'!P10</f>
        <v>0</v>
      </c>
      <c r="O5" s="167">
        <f t="shared" si="0"/>
        <v>10.5</v>
      </c>
    </row>
    <row r="6" spans="1:15" x14ac:dyDescent="0.25">
      <c r="A6" s="51">
        <v>4</v>
      </c>
      <c r="B6" s="151" t="s">
        <v>42</v>
      </c>
      <c r="C6" s="51">
        <f>'Trng calander shareholder'!E7</f>
        <v>0.5</v>
      </c>
      <c r="D6" s="51">
        <f>'Trng calander shareholder'!F7</f>
        <v>0</v>
      </c>
      <c r="E6" s="51">
        <f>'Trng calander shareholder'!G7</f>
        <v>0</v>
      </c>
      <c r="F6" s="51">
        <f>'Trng calander shareholder'!H7</f>
        <v>0.5</v>
      </c>
      <c r="G6" s="51">
        <f>'Trng calander shareholder'!I7</f>
        <v>0</v>
      </c>
      <c r="H6" s="51">
        <f>'Trng calander shareholder'!J7</f>
        <v>0</v>
      </c>
      <c r="I6" s="51">
        <f>'Trng calander shareholder'!K7</f>
        <v>0.5</v>
      </c>
      <c r="J6" s="51">
        <f>'Trng calander shareholder'!L7</f>
        <v>0</v>
      </c>
      <c r="K6" s="51">
        <f>'Trng calander shareholder'!M7</f>
        <v>0</v>
      </c>
      <c r="L6" s="51">
        <f>'Trng calander shareholder'!N7</f>
        <v>0.5</v>
      </c>
      <c r="M6" s="51">
        <f>'Trng calander shareholder'!O7</f>
        <v>0</v>
      </c>
      <c r="N6" s="51">
        <f>'Trng calander shareholder'!P7</f>
        <v>0</v>
      </c>
      <c r="O6" s="167">
        <f t="shared" si="0"/>
        <v>2</v>
      </c>
    </row>
    <row r="7" spans="1:15" x14ac:dyDescent="0.25">
      <c r="A7" s="51">
        <v>5</v>
      </c>
      <c r="B7" s="151" t="s">
        <v>391</v>
      </c>
      <c r="C7" s="51">
        <f>'Trng calander Supervisor'!E13</f>
        <v>3.5</v>
      </c>
      <c r="D7" s="51">
        <f>'Trng calander Supervisor'!F13</f>
        <v>0</v>
      </c>
      <c r="E7" s="51">
        <f>'Trng calander Supervisor'!G13</f>
        <v>0</v>
      </c>
      <c r="F7" s="51">
        <f>'Trng calander Supervisor'!H13</f>
        <v>0</v>
      </c>
      <c r="G7" s="51">
        <f>'Trng calander Supervisor'!I13</f>
        <v>0</v>
      </c>
      <c r="H7" s="51">
        <f>'Trng calander Supervisor'!J13</f>
        <v>0</v>
      </c>
      <c r="I7" s="51">
        <f>'Trng calander Supervisor'!K13</f>
        <v>1</v>
      </c>
      <c r="J7" s="51">
        <f>'Trng calander Supervisor'!L13</f>
        <v>0</v>
      </c>
      <c r="K7" s="51">
        <f>'Trng calander Supervisor'!M13</f>
        <v>0</v>
      </c>
      <c r="L7" s="51">
        <f>'Trng calander Supervisor'!N13</f>
        <v>0</v>
      </c>
      <c r="M7" s="51">
        <f>'Trng calander Supervisor'!O13</f>
        <v>0</v>
      </c>
      <c r="N7" s="51">
        <f>'Trng calander Supervisor'!P13</f>
        <v>0</v>
      </c>
      <c r="O7" s="167">
        <f t="shared" si="0"/>
        <v>4.5</v>
      </c>
    </row>
    <row r="8" spans="1:15" x14ac:dyDescent="0.25">
      <c r="A8" s="51">
        <v>6</v>
      </c>
      <c r="B8" s="151" t="s">
        <v>203</v>
      </c>
      <c r="C8" s="51">
        <f>'Trng calander Store Manager'!E9</f>
        <v>1.5</v>
      </c>
      <c r="D8" s="51">
        <f>'Trng calander Store Manager'!F9</f>
        <v>0.75</v>
      </c>
      <c r="E8" s="51">
        <f>'Trng calander Store Manager'!G9</f>
        <v>0</v>
      </c>
      <c r="F8" s="51">
        <f>'Trng calander Store Manager'!H9</f>
        <v>0</v>
      </c>
      <c r="G8" s="51">
        <f>'Trng calander Store Manager'!I9</f>
        <v>0</v>
      </c>
      <c r="H8" s="51">
        <f>'Trng calander Store Manager'!J9</f>
        <v>0</v>
      </c>
      <c r="I8" s="51">
        <f>'Trng calander Store Manager'!K9</f>
        <v>1</v>
      </c>
      <c r="J8" s="51">
        <f>'Trng calander Store Manager'!L9</f>
        <v>0</v>
      </c>
      <c r="K8" s="51">
        <f>'Trng calander Store Manager'!M9</f>
        <v>0</v>
      </c>
      <c r="L8" s="51">
        <f>'Trng calander Store Manager'!N9</f>
        <v>0</v>
      </c>
      <c r="M8" s="51">
        <f>'Trng calander Store Manager'!O9</f>
        <v>0</v>
      </c>
      <c r="N8" s="51">
        <f>'Trng calander Store Manager'!P9</f>
        <v>0</v>
      </c>
      <c r="O8" s="167">
        <f t="shared" si="0"/>
        <v>3.25</v>
      </c>
    </row>
    <row r="9" spans="1:15" x14ac:dyDescent="0.25">
      <c r="A9" s="159"/>
      <c r="B9" s="160" t="s">
        <v>450</v>
      </c>
      <c r="C9" s="162">
        <f>SUM(C3:C8)</f>
        <v>18.5</v>
      </c>
      <c r="D9" s="162">
        <f t="shared" ref="D9:O9" si="1">SUM(D3:D8)</f>
        <v>3.75</v>
      </c>
      <c r="E9" s="162">
        <f t="shared" si="1"/>
        <v>3.5</v>
      </c>
      <c r="F9" s="162">
        <f t="shared" si="1"/>
        <v>3</v>
      </c>
      <c r="G9" s="162">
        <f t="shared" si="1"/>
        <v>0.5</v>
      </c>
      <c r="H9" s="161">
        <f t="shared" si="1"/>
        <v>1</v>
      </c>
      <c r="I9" s="161">
        <f t="shared" si="1"/>
        <v>6</v>
      </c>
      <c r="J9" s="162">
        <f t="shared" si="1"/>
        <v>1.5</v>
      </c>
      <c r="K9" s="161">
        <f t="shared" si="1"/>
        <v>2</v>
      </c>
      <c r="L9" s="161">
        <f t="shared" si="1"/>
        <v>3</v>
      </c>
      <c r="M9" s="162">
        <f t="shared" si="1"/>
        <v>0.5</v>
      </c>
      <c r="N9" s="161">
        <f t="shared" si="1"/>
        <v>1</v>
      </c>
      <c r="O9" s="162">
        <f t="shared" si="1"/>
        <v>44.25</v>
      </c>
    </row>
    <row r="13" spans="1:15" ht="18.75" customHeight="1" x14ac:dyDescent="0.25">
      <c r="A13" s="169" t="s">
        <v>424</v>
      </c>
      <c r="B13" s="169"/>
      <c r="C13" s="169"/>
      <c r="D13" s="169"/>
      <c r="E13" s="169"/>
      <c r="F13" s="169"/>
      <c r="G13" s="169"/>
      <c r="H13" s="169"/>
    </row>
    <row r="14" spans="1:15" ht="24" x14ac:dyDescent="0.25">
      <c r="A14" s="154" t="s">
        <v>217</v>
      </c>
      <c r="B14" s="155" t="s">
        <v>423</v>
      </c>
      <c r="C14" s="155" t="s">
        <v>52</v>
      </c>
      <c r="D14" s="155" t="s">
        <v>422</v>
      </c>
      <c r="E14" s="156" t="s">
        <v>421</v>
      </c>
      <c r="F14" s="156" t="s">
        <v>420</v>
      </c>
      <c r="G14" s="156" t="s">
        <v>419</v>
      </c>
      <c r="H14" s="155" t="s">
        <v>148</v>
      </c>
    </row>
    <row r="15" spans="1:15" ht="38.25" x14ac:dyDescent="0.25">
      <c r="A15" s="137">
        <v>1</v>
      </c>
      <c r="B15" s="139" t="s">
        <v>418</v>
      </c>
      <c r="C15" s="140" t="s">
        <v>417</v>
      </c>
      <c r="D15" s="139" t="s">
        <v>414</v>
      </c>
      <c r="E15" s="137"/>
      <c r="F15" s="141"/>
      <c r="G15" s="141"/>
      <c r="H15" s="141"/>
    </row>
    <row r="16" spans="1:15" ht="38.25" x14ac:dyDescent="0.25">
      <c r="A16" s="137">
        <v>2</v>
      </c>
      <c r="B16" s="138" t="s">
        <v>416</v>
      </c>
      <c r="C16" s="137" t="s">
        <v>415</v>
      </c>
      <c r="D16" s="138" t="s">
        <v>414</v>
      </c>
      <c r="E16" s="137"/>
      <c r="F16" s="141"/>
      <c r="G16" s="141"/>
      <c r="H16" s="141"/>
    </row>
    <row r="17" spans="1:10" ht="89.25" x14ac:dyDescent="0.25">
      <c r="A17" s="137">
        <v>3</v>
      </c>
      <c r="B17" s="138" t="s">
        <v>413</v>
      </c>
      <c r="C17" s="137" t="s">
        <v>412</v>
      </c>
      <c r="D17" s="19" t="s">
        <v>411</v>
      </c>
      <c r="E17" s="137"/>
      <c r="F17" s="141"/>
      <c r="G17" s="141"/>
      <c r="H17" s="141"/>
    </row>
    <row r="18" spans="1:10" ht="38.25" x14ac:dyDescent="0.25">
      <c r="A18" s="137">
        <v>4</v>
      </c>
      <c r="B18" s="138" t="s">
        <v>410</v>
      </c>
      <c r="C18" s="137" t="s">
        <v>406</v>
      </c>
      <c r="D18" s="19" t="s">
        <v>405</v>
      </c>
      <c r="E18" s="137"/>
      <c r="F18" s="141"/>
      <c r="G18" s="141"/>
      <c r="H18" s="141"/>
    </row>
    <row r="19" spans="1:10" ht="38.25" x14ac:dyDescent="0.25">
      <c r="A19" s="137">
        <v>5</v>
      </c>
      <c r="B19" s="138" t="s">
        <v>409</v>
      </c>
      <c r="C19" s="137" t="s">
        <v>408</v>
      </c>
      <c r="D19" s="138" t="s">
        <v>240</v>
      </c>
      <c r="E19" s="137"/>
      <c r="F19" s="141"/>
      <c r="G19" s="141"/>
      <c r="H19" s="141"/>
    </row>
    <row r="20" spans="1:10" ht="38.25" x14ac:dyDescent="0.25">
      <c r="A20" s="137">
        <v>6</v>
      </c>
      <c r="B20" s="138" t="s">
        <v>407</v>
      </c>
      <c r="C20" s="137" t="s">
        <v>406</v>
      </c>
      <c r="D20" s="19" t="s">
        <v>405</v>
      </c>
      <c r="E20" s="137"/>
      <c r="F20" s="141"/>
      <c r="G20" s="141"/>
      <c r="H20" s="141"/>
    </row>
    <row r="23" spans="1:10" x14ac:dyDescent="0.25">
      <c r="A23" s="146" t="s">
        <v>439</v>
      </c>
      <c r="B23" s="145"/>
      <c r="C23" s="145"/>
      <c r="D23" s="145"/>
      <c r="E23" s="145"/>
      <c r="F23" s="145"/>
      <c r="G23" s="145"/>
      <c r="H23" s="145"/>
      <c r="I23" s="145"/>
      <c r="J23" s="144"/>
    </row>
    <row r="24" spans="1:10" s="152" customFormat="1" ht="24" x14ac:dyDescent="0.25">
      <c r="A24" s="147" t="s">
        <v>217</v>
      </c>
      <c r="B24" s="148" t="s">
        <v>438</v>
      </c>
      <c r="C24" s="149" t="s">
        <v>437</v>
      </c>
      <c r="D24" s="149" t="s">
        <v>436</v>
      </c>
      <c r="E24" s="149" t="s">
        <v>435</v>
      </c>
      <c r="F24" s="149" t="s">
        <v>434</v>
      </c>
      <c r="G24" s="150" t="s">
        <v>421</v>
      </c>
      <c r="H24" s="149" t="s">
        <v>433</v>
      </c>
      <c r="I24" s="149" t="s">
        <v>432</v>
      </c>
      <c r="J24" s="149" t="s">
        <v>431</v>
      </c>
    </row>
    <row r="25" spans="1:10" x14ac:dyDescent="0.25">
      <c r="A25" s="31">
        <v>1</v>
      </c>
      <c r="B25" s="153" t="s">
        <v>430</v>
      </c>
      <c r="C25" s="20"/>
      <c r="D25" s="20"/>
      <c r="E25" s="20"/>
      <c r="F25" s="20"/>
      <c r="G25" s="142"/>
      <c r="H25" s="20"/>
      <c r="I25" s="20"/>
      <c r="J25" s="20"/>
    </row>
    <row r="26" spans="1:10" x14ac:dyDescent="0.25">
      <c r="A26" s="31">
        <v>2</v>
      </c>
      <c r="B26" s="153" t="s">
        <v>429</v>
      </c>
      <c r="C26" s="20"/>
      <c r="D26" s="20"/>
      <c r="E26" s="20"/>
      <c r="F26" s="20"/>
      <c r="G26" s="142"/>
      <c r="H26" s="20"/>
      <c r="I26" s="20"/>
      <c r="J26" s="20"/>
    </row>
    <row r="27" spans="1:10" x14ac:dyDescent="0.25">
      <c r="A27" s="31">
        <v>3</v>
      </c>
      <c r="B27" s="153" t="s">
        <v>428</v>
      </c>
      <c r="C27" s="20"/>
      <c r="D27" s="20"/>
      <c r="E27" s="20"/>
      <c r="F27" s="20"/>
      <c r="G27" s="142"/>
      <c r="H27" s="20"/>
      <c r="I27" s="20"/>
      <c r="J27" s="20"/>
    </row>
    <row r="28" spans="1:10" ht="19.5" customHeight="1" x14ac:dyDescent="0.25">
      <c r="A28" s="31">
        <v>4</v>
      </c>
      <c r="B28" s="153" t="s">
        <v>427</v>
      </c>
      <c r="C28" s="20"/>
      <c r="D28" s="20"/>
      <c r="E28" s="20"/>
      <c r="F28" s="20"/>
      <c r="G28" s="142"/>
      <c r="H28" s="20"/>
      <c r="I28" s="20"/>
      <c r="J28" s="20"/>
    </row>
    <row r="29" spans="1:10" ht="25.5" x14ac:dyDescent="0.25">
      <c r="A29" s="31">
        <v>5</v>
      </c>
      <c r="B29" s="143" t="s">
        <v>426</v>
      </c>
      <c r="C29" s="20"/>
      <c r="D29" s="20"/>
      <c r="E29" s="20"/>
      <c r="F29" s="20"/>
      <c r="G29" s="142"/>
      <c r="H29" s="20"/>
      <c r="I29" s="20"/>
      <c r="J29" s="20"/>
    </row>
    <row r="30" spans="1:10" x14ac:dyDescent="0.25">
      <c r="A30" s="31">
        <v>6</v>
      </c>
      <c r="B30" s="153" t="s">
        <v>425</v>
      </c>
      <c r="C30" s="20"/>
      <c r="D30" s="20"/>
      <c r="E30" s="20"/>
      <c r="F30" s="20"/>
      <c r="G30" s="142"/>
      <c r="H30" s="20"/>
      <c r="I30" s="20"/>
      <c r="J30" s="20"/>
    </row>
  </sheetData>
  <mergeCells count="2">
    <mergeCell ref="A13:H13"/>
    <mergeCell ref="A1:O1"/>
  </mergeCells>
  <phoneticPr fontId="17" type="noConversion"/>
  <conditionalFormatting sqref="E15:E20">
    <cfRule type="containsText" dxfId="1" priority="1" operator="containsText" text="Not done">
      <formula>NOT(ISERROR(SEARCH("Not done",E15)))</formula>
    </cfRule>
    <cfRule type="containsText" dxfId="0" priority="2" operator="containsText" text="Done">
      <formula>NOT(ISERROR(SEARCH("Done",E15)))</formula>
    </cfRule>
  </conditionalFormatting>
  <dataValidations count="2">
    <dataValidation type="list" allowBlank="1" showInputMessage="1" showErrorMessage="1" sqref="E15:E20" xr:uid="{00000000-0002-0000-0000-000000000000}">
      <formula1>"Done, Not done"</formula1>
    </dataValidation>
    <dataValidation type="list" allowBlank="1" showInputMessage="1" showErrorMessage="1" sqref="G25:G30" xr:uid="{00000000-0002-0000-0000-000001000000}">
      <formula1>"Open, In Progress, Closed"</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2"/>
  <sheetViews>
    <sheetView topLeftCell="A2" workbookViewId="0">
      <selection activeCell="H11" sqref="H11"/>
    </sheetView>
  </sheetViews>
  <sheetFormatPr defaultRowHeight="15" x14ac:dyDescent="0.25"/>
  <cols>
    <col min="1" max="1" width="7.42578125" customWidth="1"/>
    <col min="2" max="2" width="31.85546875" customWidth="1"/>
    <col min="3" max="3" width="17.7109375" customWidth="1"/>
    <col min="4" max="4" width="28.7109375" customWidth="1"/>
    <col min="5" max="5" width="7.28515625" customWidth="1"/>
    <col min="6" max="6" width="6.5703125" customWidth="1"/>
    <col min="7" max="7" width="6.85546875" customWidth="1"/>
    <col min="8" max="8" width="6.5703125" customWidth="1"/>
    <col min="9" max="9" width="7" customWidth="1"/>
    <col min="10" max="10" width="7.140625" customWidth="1"/>
    <col min="11" max="11" width="6.85546875" customWidth="1"/>
    <col min="12" max="12" width="7" customWidth="1"/>
    <col min="13" max="13" width="6.5703125" customWidth="1"/>
    <col min="14" max="14" width="6.85546875" customWidth="1"/>
    <col min="15" max="15" width="6" customWidth="1"/>
    <col min="16" max="16" width="6.5703125" customWidth="1"/>
  </cols>
  <sheetData>
    <row r="1" spans="1:16" ht="25.5" x14ac:dyDescent="0.25">
      <c r="A1" s="29" t="s">
        <v>217</v>
      </c>
      <c r="B1" s="29" t="s">
        <v>232</v>
      </c>
      <c r="C1" s="29" t="s">
        <v>242</v>
      </c>
      <c r="D1" s="47" t="s">
        <v>148</v>
      </c>
      <c r="E1" s="47" t="s">
        <v>219</v>
      </c>
      <c r="F1" s="47" t="s">
        <v>220</v>
      </c>
      <c r="G1" s="47" t="s">
        <v>221</v>
      </c>
      <c r="H1" s="47" t="s">
        <v>222</v>
      </c>
      <c r="I1" s="47" t="s">
        <v>223</v>
      </c>
      <c r="J1" s="47" t="s">
        <v>224</v>
      </c>
      <c r="K1" s="47" t="s">
        <v>225</v>
      </c>
      <c r="L1" s="47" t="s">
        <v>226</v>
      </c>
      <c r="M1" s="47" t="s">
        <v>227</v>
      </c>
      <c r="N1" s="47" t="s">
        <v>228</v>
      </c>
      <c r="O1" s="47" t="s">
        <v>229</v>
      </c>
      <c r="P1" s="47" t="s">
        <v>230</v>
      </c>
    </row>
    <row r="2" spans="1:16" ht="38.25" customHeight="1" x14ac:dyDescent="0.25">
      <c r="A2" s="54">
        <v>1</v>
      </c>
      <c r="B2" s="21" t="s">
        <v>288</v>
      </c>
      <c r="C2" s="51" t="s">
        <v>256</v>
      </c>
      <c r="D2" s="183" t="s">
        <v>340</v>
      </c>
      <c r="E2" s="56">
        <v>2</v>
      </c>
      <c r="G2" s="44"/>
      <c r="H2" s="56">
        <v>2</v>
      </c>
      <c r="J2" s="44"/>
      <c r="K2" s="56">
        <v>2</v>
      </c>
      <c r="L2" s="41"/>
      <c r="M2" s="44"/>
      <c r="N2" s="56">
        <v>2</v>
      </c>
      <c r="P2" s="44"/>
    </row>
    <row r="3" spans="1:16" ht="35.25" customHeight="1" x14ac:dyDescent="0.25">
      <c r="A3" s="54">
        <v>2</v>
      </c>
      <c r="B3" s="43" t="s">
        <v>286</v>
      </c>
      <c r="C3" s="51" t="s">
        <v>256</v>
      </c>
      <c r="D3" s="184"/>
      <c r="E3" s="56">
        <v>2</v>
      </c>
      <c r="F3" s="20"/>
      <c r="G3" s="20"/>
      <c r="H3" s="56">
        <v>2</v>
      </c>
      <c r="I3" s="20"/>
      <c r="J3" s="20"/>
      <c r="K3" s="56">
        <v>2</v>
      </c>
      <c r="L3" s="20"/>
      <c r="M3" s="20"/>
      <c r="N3" s="56">
        <v>2</v>
      </c>
      <c r="O3" s="20"/>
      <c r="P3" s="20"/>
    </row>
    <row r="4" spans="1:16" ht="36" customHeight="1" x14ac:dyDescent="0.25">
      <c r="A4" s="54">
        <v>3</v>
      </c>
      <c r="B4" s="21" t="s">
        <v>338</v>
      </c>
      <c r="C4" s="136" t="s">
        <v>339</v>
      </c>
      <c r="D4" s="21" t="s">
        <v>373</v>
      </c>
      <c r="E4" s="20"/>
      <c r="F4" s="20"/>
      <c r="G4" s="20"/>
      <c r="H4" s="20"/>
      <c r="I4" s="20"/>
      <c r="J4" s="20"/>
      <c r="K4" s="20"/>
      <c r="L4" s="20"/>
      <c r="M4" s="20"/>
      <c r="N4" s="20"/>
      <c r="O4" s="20"/>
      <c r="P4" s="20"/>
    </row>
    <row r="5" spans="1:16" ht="74.25" customHeight="1" x14ac:dyDescent="0.25">
      <c r="A5" s="54">
        <v>4</v>
      </c>
      <c r="B5" s="21" t="s">
        <v>337</v>
      </c>
      <c r="C5" s="82" t="s">
        <v>339</v>
      </c>
      <c r="D5" s="21" t="s">
        <v>346</v>
      </c>
      <c r="E5" s="20"/>
      <c r="F5" s="20"/>
      <c r="G5" s="20"/>
      <c r="H5" s="20"/>
      <c r="I5" s="20"/>
      <c r="J5" s="20"/>
      <c r="K5" s="20"/>
      <c r="L5" s="20"/>
      <c r="M5" s="20"/>
      <c r="N5" s="20"/>
      <c r="O5" s="20"/>
      <c r="P5" s="20"/>
    </row>
    <row r="6" spans="1:16" x14ac:dyDescent="0.25">
      <c r="C6" s="178"/>
      <c r="D6" s="178"/>
      <c r="E6" s="135">
        <f t="shared" ref="E6:P6" si="0">SUM(E2:E3)</f>
        <v>4</v>
      </c>
      <c r="F6" s="135">
        <f t="shared" si="0"/>
        <v>0</v>
      </c>
      <c r="G6" s="135">
        <f t="shared" si="0"/>
        <v>0</v>
      </c>
      <c r="H6" s="135">
        <f t="shared" si="0"/>
        <v>4</v>
      </c>
      <c r="I6" s="135">
        <f t="shared" si="0"/>
        <v>0</v>
      </c>
      <c r="J6" s="135">
        <f t="shared" si="0"/>
        <v>0</v>
      </c>
      <c r="K6" s="135">
        <f t="shared" si="0"/>
        <v>4</v>
      </c>
      <c r="L6" s="135">
        <f t="shared" si="0"/>
        <v>0</v>
      </c>
      <c r="M6" s="135">
        <f t="shared" si="0"/>
        <v>0</v>
      </c>
      <c r="N6" s="135">
        <f t="shared" si="0"/>
        <v>4</v>
      </c>
      <c r="O6" s="135">
        <f t="shared" si="0"/>
        <v>0</v>
      </c>
      <c r="P6" s="135">
        <f t="shared" si="0"/>
        <v>0</v>
      </c>
    </row>
    <row r="7" spans="1:16" x14ac:dyDescent="0.25">
      <c r="C7" s="179" t="s">
        <v>442</v>
      </c>
      <c r="D7" s="179"/>
      <c r="E7" s="107">
        <f>E6/8</f>
        <v>0.5</v>
      </c>
      <c r="F7" s="107">
        <f t="shared" ref="F7:P7" si="1">F6/8</f>
        <v>0</v>
      </c>
      <c r="G7" s="107">
        <f t="shared" si="1"/>
        <v>0</v>
      </c>
      <c r="H7" s="107">
        <f t="shared" si="1"/>
        <v>0.5</v>
      </c>
      <c r="I7" s="107">
        <f t="shared" si="1"/>
        <v>0</v>
      </c>
      <c r="J7" s="107">
        <f t="shared" si="1"/>
        <v>0</v>
      </c>
      <c r="K7" s="107">
        <f t="shared" si="1"/>
        <v>0.5</v>
      </c>
      <c r="L7" s="107">
        <f t="shared" si="1"/>
        <v>0</v>
      </c>
      <c r="M7" s="107">
        <f t="shared" si="1"/>
        <v>0</v>
      </c>
      <c r="N7" s="107">
        <f t="shared" si="1"/>
        <v>0.5</v>
      </c>
      <c r="O7" s="107">
        <f t="shared" si="1"/>
        <v>0</v>
      </c>
      <c r="P7" s="107">
        <f t="shared" si="1"/>
        <v>0</v>
      </c>
    </row>
    <row r="9" spans="1:16" x14ac:dyDescent="0.25">
      <c r="B9" s="185" t="s">
        <v>443</v>
      </c>
      <c r="C9" s="186"/>
      <c r="D9" s="186"/>
    </row>
    <row r="10" spans="1:16" x14ac:dyDescent="0.25">
      <c r="B10" s="186"/>
      <c r="C10" s="186"/>
      <c r="D10" s="186"/>
    </row>
    <row r="11" spans="1:16" ht="27" customHeight="1" x14ac:dyDescent="0.25">
      <c r="B11" s="186"/>
      <c r="C11" s="186"/>
      <c r="D11" s="186"/>
    </row>
    <row r="12" spans="1:16" ht="6.75" customHeight="1" x14ac:dyDescent="0.25">
      <c r="B12" s="186"/>
      <c r="C12" s="186"/>
      <c r="D12" s="186"/>
    </row>
  </sheetData>
  <mergeCells count="4">
    <mergeCell ref="C6:D6"/>
    <mergeCell ref="C7:D7"/>
    <mergeCell ref="D2:D3"/>
    <mergeCell ref="B9:D12"/>
  </mergeCells>
  <phoneticPr fontId="1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9"/>
  <sheetViews>
    <sheetView zoomScaleNormal="100" workbookViewId="0">
      <selection activeCell="C18" sqref="C17:C18"/>
    </sheetView>
  </sheetViews>
  <sheetFormatPr defaultRowHeight="15" x14ac:dyDescent="0.25"/>
  <cols>
    <col min="1" max="1" width="17.42578125" customWidth="1"/>
    <col min="2" max="2" width="32.85546875" customWidth="1"/>
    <col min="3" max="3" width="25.5703125" style="18" customWidth="1"/>
    <col min="4" max="4" width="69" customWidth="1"/>
    <col min="5" max="5" width="42" customWidth="1"/>
  </cols>
  <sheetData>
    <row r="1" spans="1:5" s="17" customFormat="1" ht="25.5" x14ac:dyDescent="0.25">
      <c r="A1" s="45" t="s">
        <v>38</v>
      </c>
      <c r="B1" s="45" t="s">
        <v>43</v>
      </c>
      <c r="C1" s="45" t="s">
        <v>205</v>
      </c>
      <c r="D1" s="45" t="s">
        <v>215</v>
      </c>
      <c r="E1" s="45" t="s">
        <v>211</v>
      </c>
    </row>
    <row r="2" spans="1:5" ht="39" customHeight="1" x14ac:dyDescent="0.25">
      <c r="A2" s="171" t="s">
        <v>45</v>
      </c>
      <c r="B2" s="171" t="s">
        <v>51</v>
      </c>
      <c r="C2" s="38" t="s">
        <v>292</v>
      </c>
      <c r="D2" s="38" t="s">
        <v>296</v>
      </c>
      <c r="E2" s="171" t="s">
        <v>237</v>
      </c>
    </row>
    <row r="3" spans="1:5" ht="16.5" customHeight="1" x14ac:dyDescent="0.25">
      <c r="A3" s="171"/>
      <c r="B3" s="171"/>
      <c r="C3" s="80" t="s">
        <v>236</v>
      </c>
      <c r="D3" s="80"/>
      <c r="E3" s="171"/>
    </row>
    <row r="4" spans="1:5" ht="45.75" customHeight="1" x14ac:dyDescent="0.25">
      <c r="A4" s="171"/>
      <c r="B4" s="171"/>
      <c r="C4" s="38" t="s">
        <v>338</v>
      </c>
      <c r="D4" s="21" t="s">
        <v>341</v>
      </c>
      <c r="E4" s="171"/>
    </row>
    <row r="5" spans="1:5" ht="89.25" customHeight="1" x14ac:dyDescent="0.25">
      <c r="A5" s="171"/>
      <c r="B5" s="171"/>
      <c r="C5" s="38" t="s">
        <v>293</v>
      </c>
      <c r="D5" s="38" t="s">
        <v>343</v>
      </c>
      <c r="E5" s="171"/>
    </row>
    <row r="6" spans="1:5" ht="42.75" customHeight="1" x14ac:dyDescent="0.25">
      <c r="A6" s="171"/>
      <c r="B6" s="171"/>
      <c r="C6" s="38" t="s">
        <v>347</v>
      </c>
      <c r="D6" s="38" t="s">
        <v>374</v>
      </c>
      <c r="E6" s="171"/>
    </row>
    <row r="7" spans="1:5" ht="26.25" x14ac:dyDescent="0.25">
      <c r="A7" s="171"/>
      <c r="B7" s="171"/>
      <c r="C7" s="21" t="s">
        <v>294</v>
      </c>
      <c r="D7" s="55" t="s">
        <v>299</v>
      </c>
      <c r="E7" s="171"/>
    </row>
    <row r="8" spans="1:5" ht="25.5" x14ac:dyDescent="0.25">
      <c r="A8" s="171"/>
      <c r="B8" s="171"/>
      <c r="C8" s="38" t="s">
        <v>295</v>
      </c>
      <c r="D8" s="38" t="s">
        <v>375</v>
      </c>
      <c r="E8" s="171"/>
    </row>
    <row r="9" spans="1:5" ht="26.25" x14ac:dyDescent="0.25">
      <c r="A9" s="171"/>
      <c r="B9" s="171"/>
      <c r="C9" s="21" t="s">
        <v>342</v>
      </c>
      <c r="D9" s="55" t="s">
        <v>300</v>
      </c>
      <c r="E9" s="171"/>
    </row>
    <row r="10" spans="1:5" ht="28.5" customHeight="1" x14ac:dyDescent="0.25">
      <c r="A10" s="171"/>
      <c r="B10" s="171"/>
      <c r="C10" s="38" t="s">
        <v>297</v>
      </c>
      <c r="D10" s="38" t="s">
        <v>298</v>
      </c>
      <c r="E10" s="171"/>
    </row>
    <row r="11" spans="1:5" ht="29.25" customHeight="1" x14ac:dyDescent="0.25">
      <c r="A11" s="171"/>
      <c r="B11" s="171"/>
      <c r="C11" s="21" t="s">
        <v>212</v>
      </c>
      <c r="D11" s="21" t="s">
        <v>344</v>
      </c>
      <c r="E11" s="171"/>
    </row>
    <row r="12" spans="1:5" ht="77.25" x14ac:dyDescent="0.25">
      <c r="A12" s="171"/>
      <c r="B12" s="171"/>
      <c r="C12" s="21" t="s">
        <v>278</v>
      </c>
      <c r="D12" s="55" t="s">
        <v>457</v>
      </c>
      <c r="E12" s="171"/>
    </row>
    <row r="13" spans="1:5" x14ac:dyDescent="0.25">
      <c r="A13" s="58"/>
      <c r="B13" s="58"/>
    </row>
    <row r="14" spans="1:5" x14ac:dyDescent="0.25">
      <c r="A14" s="58"/>
      <c r="B14" s="58"/>
    </row>
    <row r="15" spans="1:5" x14ac:dyDescent="0.25">
      <c r="A15" s="58"/>
      <c r="B15" s="58"/>
    </row>
    <row r="16" spans="1:5" x14ac:dyDescent="0.25">
      <c r="A16" s="58"/>
      <c r="B16" s="58"/>
    </row>
    <row r="17" spans="1:2" x14ac:dyDescent="0.25">
      <c r="A17" s="58"/>
      <c r="B17" s="58"/>
    </row>
    <row r="18" spans="1:2" x14ac:dyDescent="0.25">
      <c r="A18" s="58"/>
      <c r="B18" s="58"/>
    </row>
    <row r="19" spans="1:2" x14ac:dyDescent="0.25">
      <c r="A19" s="58"/>
      <c r="B19" s="58"/>
    </row>
  </sheetData>
  <mergeCells count="3">
    <mergeCell ref="A2:A12"/>
    <mergeCell ref="B2:B12"/>
    <mergeCell ref="E2:E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
  <sheetViews>
    <sheetView workbookViewId="0">
      <selection activeCell="C14" sqref="C14"/>
    </sheetView>
  </sheetViews>
  <sheetFormatPr defaultRowHeight="15" x14ac:dyDescent="0.25"/>
  <cols>
    <col min="1" max="1" width="7" customWidth="1"/>
    <col min="2" max="2" width="36.42578125" customWidth="1"/>
    <col min="3" max="3" width="13.28515625" customWidth="1"/>
    <col min="4" max="4" width="34" customWidth="1"/>
    <col min="5" max="5" width="7.28515625" customWidth="1"/>
    <col min="6" max="6" width="7" customWidth="1"/>
    <col min="7" max="7" width="6.5703125" customWidth="1"/>
    <col min="8" max="9" width="6.42578125" customWidth="1"/>
    <col min="10" max="10" width="7.28515625" customWidth="1"/>
    <col min="11" max="12" width="7.140625" customWidth="1"/>
    <col min="13" max="13" width="6.85546875" customWidth="1"/>
    <col min="14" max="14" width="6.140625" customWidth="1"/>
    <col min="15" max="15" width="6.85546875" customWidth="1"/>
    <col min="16" max="16" width="7.140625" customWidth="1"/>
  </cols>
  <sheetData>
    <row r="1" spans="1:16" ht="26.25" customHeight="1" x14ac:dyDescent="0.25">
      <c r="A1" s="29" t="s">
        <v>217</v>
      </c>
      <c r="B1" s="29" t="s">
        <v>218</v>
      </c>
      <c r="C1" s="29" t="s">
        <v>242</v>
      </c>
      <c r="D1" s="47" t="s">
        <v>148</v>
      </c>
      <c r="E1" s="47" t="s">
        <v>219</v>
      </c>
      <c r="F1" s="47" t="s">
        <v>220</v>
      </c>
      <c r="G1" s="47" t="s">
        <v>221</v>
      </c>
      <c r="H1" s="47" t="s">
        <v>222</v>
      </c>
      <c r="I1" s="47" t="s">
        <v>223</v>
      </c>
      <c r="J1" s="47" t="s">
        <v>224</v>
      </c>
      <c r="K1" s="47" t="s">
        <v>225</v>
      </c>
      <c r="L1" s="47" t="s">
        <v>226</v>
      </c>
      <c r="M1" s="47" t="s">
        <v>227</v>
      </c>
      <c r="N1" s="47" t="s">
        <v>228</v>
      </c>
      <c r="O1" s="47" t="s">
        <v>229</v>
      </c>
      <c r="P1" s="47" t="s">
        <v>230</v>
      </c>
    </row>
    <row r="2" spans="1:16" ht="48" customHeight="1" x14ac:dyDescent="0.25">
      <c r="A2" s="51">
        <v>1</v>
      </c>
      <c r="B2" s="38" t="s">
        <v>292</v>
      </c>
      <c r="C2" s="48" t="s">
        <v>256</v>
      </c>
      <c r="D2" s="122" t="s">
        <v>334</v>
      </c>
      <c r="E2" s="78">
        <v>8</v>
      </c>
      <c r="F2" s="44"/>
      <c r="G2" s="44"/>
      <c r="H2" s="44"/>
      <c r="I2" s="44"/>
      <c r="J2" s="44"/>
      <c r="K2" s="44"/>
      <c r="L2" s="44"/>
      <c r="M2" s="44"/>
      <c r="N2" s="44"/>
      <c r="O2" s="44"/>
      <c r="P2" s="110"/>
    </row>
    <row r="3" spans="1:16" ht="42" customHeight="1" x14ac:dyDescent="0.25">
      <c r="A3" s="51">
        <v>2</v>
      </c>
      <c r="B3" s="38" t="s">
        <v>441</v>
      </c>
      <c r="C3" s="48" t="s">
        <v>256</v>
      </c>
      <c r="D3" s="122" t="s">
        <v>451</v>
      </c>
      <c r="E3" s="108">
        <v>4</v>
      </c>
      <c r="F3" s="44"/>
      <c r="G3" s="44"/>
      <c r="H3" s="44"/>
      <c r="I3" s="44"/>
      <c r="J3" s="44"/>
      <c r="K3" s="44"/>
      <c r="L3" s="44"/>
      <c r="M3" s="44"/>
      <c r="N3" s="44"/>
      <c r="O3" s="44"/>
      <c r="P3" s="110"/>
    </row>
    <row r="4" spans="1:16" ht="93.75" customHeight="1" x14ac:dyDescent="0.25">
      <c r="A4" s="51">
        <v>3</v>
      </c>
      <c r="B4" s="38" t="s">
        <v>446</v>
      </c>
      <c r="C4" s="48" t="s">
        <v>291</v>
      </c>
      <c r="D4" s="21" t="s">
        <v>447</v>
      </c>
      <c r="E4" s="97"/>
      <c r="F4" s="63"/>
      <c r="G4" s="44"/>
      <c r="H4" s="110"/>
      <c r="I4" s="44"/>
      <c r="J4" s="44"/>
      <c r="K4" s="110"/>
      <c r="L4" s="44"/>
      <c r="M4" s="44"/>
      <c r="N4" s="110"/>
      <c r="O4" s="44"/>
      <c r="P4" s="44"/>
    </row>
    <row r="5" spans="1:16" ht="38.25" customHeight="1" x14ac:dyDescent="0.25">
      <c r="A5" s="51">
        <v>4</v>
      </c>
      <c r="B5" s="38" t="s">
        <v>347</v>
      </c>
      <c r="C5" s="48" t="s">
        <v>291</v>
      </c>
      <c r="D5" s="38" t="s">
        <v>348</v>
      </c>
      <c r="E5" s="97"/>
      <c r="F5" s="63"/>
      <c r="G5" s="44"/>
      <c r="H5" s="110"/>
      <c r="I5" s="44"/>
      <c r="J5" s="44"/>
      <c r="K5" s="110"/>
      <c r="L5" s="44"/>
      <c r="M5" s="44"/>
      <c r="N5" s="110"/>
      <c r="O5" s="44"/>
      <c r="P5" s="44"/>
    </row>
    <row r="6" spans="1:16" ht="31.5" customHeight="1" x14ac:dyDescent="0.25">
      <c r="A6" s="51">
        <v>5</v>
      </c>
      <c r="B6" s="21" t="s">
        <v>349</v>
      </c>
      <c r="C6" s="48" t="s">
        <v>291</v>
      </c>
      <c r="D6" s="38" t="s">
        <v>387</v>
      </c>
      <c r="E6" s="97"/>
      <c r="F6" s="63"/>
      <c r="G6" s="44"/>
      <c r="H6" s="44"/>
      <c r="I6" s="115"/>
      <c r="J6" s="44"/>
      <c r="K6" s="44"/>
      <c r="L6" s="44"/>
      <c r="M6" s="44"/>
      <c r="N6" s="44"/>
      <c r="O6" s="44"/>
      <c r="P6" s="44"/>
    </row>
    <row r="7" spans="1:16" ht="31.5" customHeight="1" x14ac:dyDescent="0.25">
      <c r="A7" s="51">
        <v>6</v>
      </c>
      <c r="B7" s="38" t="s">
        <v>295</v>
      </c>
      <c r="C7" s="48" t="s">
        <v>256</v>
      </c>
      <c r="D7" s="38" t="s">
        <v>378</v>
      </c>
      <c r="E7" s="78">
        <v>2</v>
      </c>
      <c r="F7" s="63"/>
      <c r="G7" s="20"/>
      <c r="H7" s="97"/>
      <c r="I7" s="115"/>
      <c r="J7" s="44"/>
      <c r="K7" s="110"/>
      <c r="L7" s="44"/>
      <c r="M7" s="44"/>
      <c r="N7" s="44"/>
      <c r="O7" s="44"/>
      <c r="P7" s="44"/>
    </row>
    <row r="8" spans="1:16" ht="31.5" customHeight="1" x14ac:dyDescent="0.25">
      <c r="A8" s="51">
        <v>7</v>
      </c>
      <c r="B8" s="21" t="s">
        <v>342</v>
      </c>
      <c r="C8" s="48" t="s">
        <v>256</v>
      </c>
      <c r="D8" s="123" t="s">
        <v>345</v>
      </c>
      <c r="E8" s="118">
        <v>2</v>
      </c>
      <c r="F8" s="116"/>
      <c r="G8" s="20"/>
      <c r="I8" s="116"/>
      <c r="J8" s="119"/>
      <c r="K8" s="114">
        <v>4</v>
      </c>
      <c r="L8" s="116"/>
      <c r="M8" s="116"/>
      <c r="N8" s="116"/>
      <c r="O8" s="116"/>
      <c r="P8" s="116"/>
    </row>
    <row r="9" spans="1:16" ht="25.5" customHeight="1" x14ac:dyDescent="0.25">
      <c r="A9" s="51">
        <v>8</v>
      </c>
      <c r="B9" s="38" t="s">
        <v>297</v>
      </c>
      <c r="C9" s="51" t="s">
        <v>251</v>
      </c>
      <c r="D9" s="92" t="s">
        <v>262</v>
      </c>
      <c r="E9" s="76">
        <v>4</v>
      </c>
      <c r="F9" s="63"/>
      <c r="G9" s="63"/>
      <c r="H9" s="33"/>
      <c r="I9" s="63"/>
      <c r="J9" s="63"/>
      <c r="K9" s="76">
        <v>2</v>
      </c>
      <c r="L9" s="63"/>
      <c r="M9" s="63"/>
      <c r="N9" s="79"/>
      <c r="O9" s="63"/>
      <c r="P9" s="63"/>
    </row>
    <row r="10" spans="1:16" ht="39" customHeight="1" x14ac:dyDescent="0.25">
      <c r="A10" s="51">
        <v>9</v>
      </c>
      <c r="B10" s="21" t="s">
        <v>212</v>
      </c>
      <c r="C10" s="48" t="s">
        <v>256</v>
      </c>
      <c r="D10" s="123" t="s">
        <v>335</v>
      </c>
      <c r="E10" s="76">
        <v>4</v>
      </c>
      <c r="F10" s="63"/>
      <c r="G10" s="63"/>
      <c r="H10" s="63"/>
      <c r="I10" s="63"/>
      <c r="J10" s="63"/>
      <c r="K10" s="76">
        <v>2</v>
      </c>
      <c r="L10" s="63"/>
      <c r="M10" s="63"/>
      <c r="N10" s="63"/>
      <c r="O10" s="63"/>
      <c r="P10" s="63"/>
    </row>
    <row r="11" spans="1:16" ht="30" customHeight="1" x14ac:dyDescent="0.25">
      <c r="A11" s="51">
        <v>10</v>
      </c>
      <c r="B11" s="21" t="s">
        <v>278</v>
      </c>
      <c r="C11" s="48" t="s">
        <v>240</v>
      </c>
      <c r="D11" s="123" t="s">
        <v>335</v>
      </c>
      <c r="E11" s="76">
        <v>4</v>
      </c>
      <c r="F11" s="63"/>
      <c r="G11" s="63"/>
      <c r="I11" s="63"/>
      <c r="J11" s="63"/>
      <c r="K11" s="63"/>
      <c r="L11" s="63"/>
      <c r="M11" s="63"/>
      <c r="N11" s="63"/>
      <c r="O11" s="63"/>
      <c r="P11" s="63"/>
    </row>
    <row r="12" spans="1:16" x14ac:dyDescent="0.25">
      <c r="C12" s="178"/>
      <c r="D12" s="178"/>
      <c r="E12" s="106">
        <f t="shared" ref="E12:P12" si="0">SUM(E2:E11)</f>
        <v>28</v>
      </c>
      <c r="F12" s="106">
        <f t="shared" si="0"/>
        <v>0</v>
      </c>
      <c r="G12" s="106">
        <f t="shared" si="0"/>
        <v>0</v>
      </c>
      <c r="H12" s="106">
        <f t="shared" si="0"/>
        <v>0</v>
      </c>
      <c r="I12" s="106">
        <f t="shared" si="0"/>
        <v>0</v>
      </c>
      <c r="J12" s="106">
        <f t="shared" si="0"/>
        <v>0</v>
      </c>
      <c r="K12" s="106">
        <f t="shared" si="0"/>
        <v>8</v>
      </c>
      <c r="L12" s="106">
        <f t="shared" si="0"/>
        <v>0</v>
      </c>
      <c r="M12" s="106">
        <f t="shared" si="0"/>
        <v>0</v>
      </c>
      <c r="N12" s="106">
        <f t="shared" si="0"/>
        <v>0</v>
      </c>
      <c r="O12" s="106">
        <f t="shared" si="0"/>
        <v>0</v>
      </c>
      <c r="P12" s="106">
        <f t="shared" si="0"/>
        <v>0</v>
      </c>
    </row>
    <row r="13" spans="1:16" x14ac:dyDescent="0.25">
      <c r="C13" s="179" t="s">
        <v>442</v>
      </c>
      <c r="D13" s="179"/>
      <c r="E13" s="107">
        <f>E12/8</f>
        <v>3.5</v>
      </c>
      <c r="F13" s="107">
        <f t="shared" ref="F13:P13" si="1">F12/8</f>
        <v>0</v>
      </c>
      <c r="G13" s="107">
        <f t="shared" si="1"/>
        <v>0</v>
      </c>
      <c r="H13" s="107">
        <f t="shared" si="1"/>
        <v>0</v>
      </c>
      <c r="I13" s="107">
        <f t="shared" si="1"/>
        <v>0</v>
      </c>
      <c r="J13" s="107">
        <f t="shared" si="1"/>
        <v>0</v>
      </c>
      <c r="K13" s="107">
        <f t="shared" si="1"/>
        <v>1</v>
      </c>
      <c r="L13" s="107">
        <f t="shared" si="1"/>
        <v>0</v>
      </c>
      <c r="M13" s="107">
        <f t="shared" si="1"/>
        <v>0</v>
      </c>
      <c r="N13" s="107">
        <f t="shared" si="1"/>
        <v>0</v>
      </c>
      <c r="O13" s="107">
        <f t="shared" si="1"/>
        <v>0</v>
      </c>
      <c r="P13" s="107">
        <f t="shared" si="1"/>
        <v>0</v>
      </c>
    </row>
    <row r="16" spans="1:16" x14ac:dyDescent="0.25">
      <c r="B16" s="180" t="s">
        <v>444</v>
      </c>
      <c r="C16" s="181"/>
      <c r="D16" s="181"/>
    </row>
    <row r="17" spans="2:4" x14ac:dyDescent="0.25">
      <c r="B17" s="181"/>
      <c r="C17" s="181"/>
      <c r="D17" s="181"/>
    </row>
    <row r="18" spans="2:4" x14ac:dyDescent="0.25">
      <c r="B18" s="181"/>
      <c r="C18" s="181"/>
      <c r="D18" s="181"/>
    </row>
    <row r="19" spans="2:4" x14ac:dyDescent="0.25">
      <c r="B19" s="181"/>
      <c r="C19" s="181"/>
      <c r="D19" s="181"/>
    </row>
    <row r="20" spans="2:4" x14ac:dyDescent="0.25">
      <c r="B20" s="181"/>
      <c r="C20" s="181"/>
      <c r="D20" s="181"/>
    </row>
    <row r="21" spans="2:4" x14ac:dyDescent="0.25">
      <c r="B21" s="181"/>
      <c r="C21" s="181"/>
      <c r="D21" s="181"/>
    </row>
  </sheetData>
  <mergeCells count="3">
    <mergeCell ref="C12:D12"/>
    <mergeCell ref="C13:D13"/>
    <mergeCell ref="B16:D2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9"/>
  <sheetViews>
    <sheetView zoomScale="98" zoomScaleNormal="98" workbookViewId="0">
      <selection activeCell="E16" sqref="E16"/>
    </sheetView>
  </sheetViews>
  <sheetFormatPr defaultRowHeight="15" x14ac:dyDescent="0.25"/>
  <cols>
    <col min="1" max="1" width="17.42578125" customWidth="1"/>
    <col min="2" max="2" width="44.85546875" customWidth="1"/>
    <col min="3" max="3" width="33.7109375" customWidth="1"/>
    <col min="4" max="4" width="61" customWidth="1"/>
    <col min="5" max="5" width="28.7109375" customWidth="1"/>
  </cols>
  <sheetData>
    <row r="1" spans="1:5" s="17" customFormat="1" ht="38.25" x14ac:dyDescent="0.25">
      <c r="A1" s="24" t="s">
        <v>38</v>
      </c>
      <c r="B1" s="24" t="s">
        <v>203</v>
      </c>
      <c r="C1" s="24" t="s">
        <v>44</v>
      </c>
      <c r="D1" s="24" t="s">
        <v>215</v>
      </c>
      <c r="E1" s="24" t="s">
        <v>211</v>
      </c>
    </row>
    <row r="2" spans="1:5" s="17" customFormat="1" ht="45" customHeight="1" x14ac:dyDescent="0.25">
      <c r="A2" s="183" t="s">
        <v>45</v>
      </c>
      <c r="B2" s="183" t="s">
        <v>307</v>
      </c>
      <c r="C2" s="75" t="s">
        <v>302</v>
      </c>
      <c r="D2" s="75" t="s">
        <v>301</v>
      </c>
      <c r="E2" s="183" t="s">
        <v>209</v>
      </c>
    </row>
    <row r="3" spans="1:5" s="17" customFormat="1" x14ac:dyDescent="0.25">
      <c r="A3" s="187"/>
      <c r="B3" s="187"/>
      <c r="C3" s="74" t="s">
        <v>303</v>
      </c>
      <c r="D3" s="121"/>
      <c r="E3" s="187"/>
    </row>
    <row r="4" spans="1:5" s="17" customFormat="1" ht="137.25" customHeight="1" x14ac:dyDescent="0.25">
      <c r="A4" s="187"/>
      <c r="B4" s="187"/>
      <c r="C4" s="75" t="s">
        <v>376</v>
      </c>
      <c r="D4" s="75" t="s">
        <v>351</v>
      </c>
      <c r="E4" s="187"/>
    </row>
    <row r="5" spans="1:5" s="17" customFormat="1" ht="27.75" customHeight="1" x14ac:dyDescent="0.25">
      <c r="A5" s="187"/>
      <c r="B5" s="187"/>
      <c r="C5" s="75" t="s">
        <v>304</v>
      </c>
      <c r="D5" s="75" t="s">
        <v>350</v>
      </c>
      <c r="E5" s="187"/>
    </row>
    <row r="6" spans="1:5" s="17" customFormat="1" ht="118.5" customHeight="1" x14ac:dyDescent="0.25">
      <c r="A6" s="187"/>
      <c r="B6" s="187"/>
      <c r="C6" s="75" t="s">
        <v>377</v>
      </c>
      <c r="D6" s="75" t="s">
        <v>352</v>
      </c>
      <c r="E6" s="187"/>
    </row>
    <row r="7" spans="1:5" s="17" customFormat="1" ht="27.75" customHeight="1" x14ac:dyDescent="0.25">
      <c r="A7" s="187"/>
      <c r="B7" s="187"/>
      <c r="C7" s="75" t="s">
        <v>305</v>
      </c>
      <c r="D7" s="75" t="s">
        <v>308</v>
      </c>
      <c r="E7" s="187"/>
    </row>
    <row r="8" spans="1:5" ht="82.5" customHeight="1" x14ac:dyDescent="0.25">
      <c r="A8" s="184"/>
      <c r="B8" s="184"/>
      <c r="C8" s="21" t="s">
        <v>306</v>
      </c>
      <c r="D8" s="21" t="s">
        <v>458</v>
      </c>
      <c r="E8" s="184"/>
    </row>
    <row r="9" spans="1:5" ht="82.5" customHeight="1" x14ac:dyDescent="0.25">
      <c r="C9" s="27"/>
      <c r="D9" s="27"/>
      <c r="E9" s="27"/>
    </row>
  </sheetData>
  <mergeCells count="3">
    <mergeCell ref="B2:B8"/>
    <mergeCell ref="A2:A8"/>
    <mergeCell ref="E2:E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4"/>
  <sheetViews>
    <sheetView topLeftCell="A2" workbookViewId="0">
      <selection activeCell="B11" sqref="B11:D14"/>
    </sheetView>
  </sheetViews>
  <sheetFormatPr defaultRowHeight="15" x14ac:dyDescent="0.25"/>
  <cols>
    <col min="1" max="1" width="7" customWidth="1"/>
    <col min="2" max="2" width="36.28515625" customWidth="1"/>
    <col min="3" max="3" width="18.140625" customWidth="1"/>
    <col min="4" max="4" width="28.28515625" customWidth="1"/>
    <col min="5" max="5" width="7.28515625" customWidth="1"/>
    <col min="6" max="6" width="7" customWidth="1"/>
    <col min="7" max="7" width="6.5703125" customWidth="1"/>
    <col min="8" max="9" width="6.42578125" customWidth="1"/>
    <col min="10" max="10" width="7.28515625" customWidth="1"/>
    <col min="11" max="12" width="7.140625" customWidth="1"/>
    <col min="13" max="13" width="6.85546875" customWidth="1"/>
    <col min="14" max="14" width="6.140625" customWidth="1"/>
    <col min="15" max="15" width="6.85546875" customWidth="1"/>
    <col min="16" max="16" width="7.140625" customWidth="1"/>
  </cols>
  <sheetData>
    <row r="1" spans="1:16" ht="26.25" customHeight="1" x14ac:dyDescent="0.25">
      <c r="A1" s="29" t="s">
        <v>217</v>
      </c>
      <c r="B1" s="29" t="s">
        <v>203</v>
      </c>
      <c r="C1" s="29" t="s">
        <v>242</v>
      </c>
      <c r="D1" s="47" t="s">
        <v>148</v>
      </c>
      <c r="E1" s="47" t="s">
        <v>219</v>
      </c>
      <c r="F1" s="47" t="s">
        <v>220</v>
      </c>
      <c r="G1" s="47" t="s">
        <v>221</v>
      </c>
      <c r="H1" s="47" t="s">
        <v>222</v>
      </c>
      <c r="I1" s="47" t="s">
        <v>223</v>
      </c>
      <c r="J1" s="47" t="s">
        <v>224</v>
      </c>
      <c r="K1" s="47" t="s">
        <v>225</v>
      </c>
      <c r="L1" s="47" t="s">
        <v>226</v>
      </c>
      <c r="M1" s="47" t="s">
        <v>227</v>
      </c>
      <c r="N1" s="47" t="s">
        <v>228</v>
      </c>
      <c r="O1" s="47" t="s">
        <v>229</v>
      </c>
      <c r="P1" s="47" t="s">
        <v>230</v>
      </c>
    </row>
    <row r="2" spans="1:16" ht="45" customHeight="1" x14ac:dyDescent="0.25">
      <c r="A2" s="51">
        <v>1</v>
      </c>
      <c r="B2" s="75" t="s">
        <v>302</v>
      </c>
      <c r="C2" s="21" t="s">
        <v>256</v>
      </c>
      <c r="D2" s="21" t="s">
        <v>378</v>
      </c>
      <c r="E2" s="78">
        <v>4</v>
      </c>
      <c r="F2" s="44"/>
      <c r="G2" s="44"/>
      <c r="H2" s="44"/>
      <c r="I2" s="44"/>
      <c r="J2" s="44"/>
      <c r="K2" s="44"/>
      <c r="L2" s="44"/>
      <c r="M2" s="44"/>
      <c r="N2" s="44"/>
      <c r="O2" s="44"/>
      <c r="P2" s="110"/>
    </row>
    <row r="3" spans="1:16" ht="53.25" customHeight="1" x14ac:dyDescent="0.25">
      <c r="A3" s="51">
        <v>2.1</v>
      </c>
      <c r="B3" s="75" t="s">
        <v>376</v>
      </c>
      <c r="C3" s="21" t="s">
        <v>256</v>
      </c>
      <c r="D3" s="123" t="s">
        <v>449</v>
      </c>
      <c r="E3" s="108">
        <v>4</v>
      </c>
      <c r="F3" s="79"/>
      <c r="G3" s="44"/>
      <c r="H3" s="110"/>
      <c r="I3" s="44"/>
      <c r="J3" s="44"/>
      <c r="K3" s="78">
        <v>4</v>
      </c>
      <c r="L3" s="44"/>
      <c r="M3" s="44"/>
      <c r="N3" s="110"/>
      <c r="O3" s="44"/>
      <c r="P3" s="44"/>
    </row>
    <row r="4" spans="1:16" ht="25.5" x14ac:dyDescent="0.25">
      <c r="A4" s="51">
        <v>2.2000000000000002</v>
      </c>
      <c r="B4" s="75" t="s">
        <v>304</v>
      </c>
      <c r="C4" s="21" t="s">
        <v>291</v>
      </c>
      <c r="D4" s="21" t="s">
        <v>353</v>
      </c>
      <c r="F4" s="79"/>
      <c r="G4" s="97"/>
      <c r="H4" s="110"/>
      <c r="I4" s="115"/>
      <c r="J4" s="44"/>
      <c r="K4" s="110"/>
      <c r="L4" s="44"/>
      <c r="M4" s="44"/>
      <c r="N4" s="110"/>
      <c r="O4" s="110"/>
      <c r="P4" s="44"/>
    </row>
    <row r="5" spans="1:16" ht="39" customHeight="1" x14ac:dyDescent="0.25">
      <c r="A5" s="51">
        <v>2.2999999999999998</v>
      </c>
      <c r="B5" s="75" t="s">
        <v>377</v>
      </c>
      <c r="C5" s="21" t="s">
        <v>256</v>
      </c>
      <c r="D5" s="123" t="s">
        <v>448</v>
      </c>
      <c r="E5" s="108">
        <v>4</v>
      </c>
      <c r="F5" s="79"/>
      <c r="G5" s="44"/>
      <c r="H5" s="110"/>
      <c r="I5" s="44"/>
      <c r="J5" s="44"/>
      <c r="K5" s="78">
        <v>4</v>
      </c>
      <c r="L5" s="44"/>
      <c r="M5" s="44"/>
      <c r="N5" s="110"/>
      <c r="O5" s="44"/>
      <c r="P5" s="44"/>
    </row>
    <row r="6" spans="1:16" ht="25.5" x14ac:dyDescent="0.25">
      <c r="A6" s="51">
        <v>4</v>
      </c>
      <c r="B6" s="75" t="s">
        <v>305</v>
      </c>
      <c r="C6" s="21" t="s">
        <v>240</v>
      </c>
      <c r="D6" s="21" t="s">
        <v>386</v>
      </c>
      <c r="E6" s="97"/>
      <c r="F6" s="76">
        <v>2</v>
      </c>
      <c r="G6" s="44"/>
      <c r="H6" s="44"/>
      <c r="I6" s="115"/>
      <c r="J6" s="44"/>
      <c r="K6" s="110"/>
      <c r="L6" s="44"/>
      <c r="M6" s="44"/>
      <c r="N6" s="44"/>
      <c r="O6" s="44"/>
      <c r="P6" s="44"/>
    </row>
    <row r="7" spans="1:16" ht="57.75" customHeight="1" x14ac:dyDescent="0.25">
      <c r="A7" s="51">
        <v>5</v>
      </c>
      <c r="B7" s="21" t="s">
        <v>306</v>
      </c>
      <c r="C7" s="21" t="s">
        <v>240</v>
      </c>
      <c r="D7" s="21" t="s">
        <v>386</v>
      </c>
      <c r="E7" s="120"/>
      <c r="F7" s="114">
        <v>4</v>
      </c>
      <c r="G7" s="117"/>
      <c r="H7" s="116"/>
      <c r="I7" s="116"/>
      <c r="J7" s="119"/>
      <c r="K7" s="116"/>
      <c r="L7" s="116"/>
      <c r="M7" s="116"/>
      <c r="N7" s="116"/>
      <c r="O7" s="116"/>
      <c r="P7" s="116"/>
    </row>
    <row r="8" spans="1:16" x14ac:dyDescent="0.25">
      <c r="C8" s="178"/>
      <c r="D8" s="178"/>
      <c r="E8" s="165">
        <f>SUM(E2:E5)</f>
        <v>12</v>
      </c>
      <c r="F8" s="106">
        <f t="shared" ref="F8:P8" si="0">SUM(F2:F7)</f>
        <v>6</v>
      </c>
      <c r="G8" s="106">
        <f t="shared" si="0"/>
        <v>0</v>
      </c>
      <c r="H8" s="106">
        <f t="shared" si="0"/>
        <v>0</v>
      </c>
      <c r="I8" s="106">
        <f t="shared" si="0"/>
        <v>0</v>
      </c>
      <c r="J8" s="106">
        <f t="shared" si="0"/>
        <v>0</v>
      </c>
      <c r="K8" s="106">
        <f t="shared" si="0"/>
        <v>8</v>
      </c>
      <c r="L8" s="106">
        <f t="shared" si="0"/>
        <v>0</v>
      </c>
      <c r="M8" s="106">
        <f t="shared" si="0"/>
        <v>0</v>
      </c>
      <c r="N8" s="106">
        <f t="shared" si="0"/>
        <v>0</v>
      </c>
      <c r="O8" s="106">
        <f t="shared" si="0"/>
        <v>0</v>
      </c>
      <c r="P8" s="106">
        <f t="shared" si="0"/>
        <v>0</v>
      </c>
    </row>
    <row r="9" spans="1:16" x14ac:dyDescent="0.25">
      <c r="C9" s="179" t="s">
        <v>442</v>
      </c>
      <c r="D9" s="179"/>
      <c r="E9" s="163">
        <f>E8/8</f>
        <v>1.5</v>
      </c>
      <c r="F9" s="164">
        <f t="shared" ref="F9:P9" si="1">F8/8</f>
        <v>0.75</v>
      </c>
      <c r="G9" s="107">
        <f t="shared" si="1"/>
        <v>0</v>
      </c>
      <c r="H9" s="107">
        <f t="shared" si="1"/>
        <v>0</v>
      </c>
      <c r="I9" s="107">
        <f t="shared" si="1"/>
        <v>0</v>
      </c>
      <c r="J9" s="107">
        <f t="shared" si="1"/>
        <v>0</v>
      </c>
      <c r="K9" s="107">
        <f t="shared" si="1"/>
        <v>1</v>
      </c>
      <c r="L9" s="107">
        <f t="shared" si="1"/>
        <v>0</v>
      </c>
      <c r="M9" s="107">
        <f t="shared" si="1"/>
        <v>0</v>
      </c>
      <c r="N9" s="107">
        <f t="shared" si="1"/>
        <v>0</v>
      </c>
      <c r="O9" s="107">
        <f t="shared" si="1"/>
        <v>0</v>
      </c>
      <c r="P9" s="107">
        <f t="shared" si="1"/>
        <v>0</v>
      </c>
    </row>
    <row r="11" spans="1:16" x14ac:dyDescent="0.25">
      <c r="B11" s="186" t="s">
        <v>388</v>
      </c>
      <c r="C11" s="186"/>
      <c r="D11" s="186"/>
    </row>
    <row r="12" spans="1:16" ht="9" customHeight="1" x14ac:dyDescent="0.25">
      <c r="B12" s="186"/>
      <c r="C12" s="186"/>
      <c r="D12" s="186"/>
    </row>
    <row r="13" spans="1:16" hidden="1" x14ac:dyDescent="0.25">
      <c r="B13" s="186"/>
      <c r="C13" s="186"/>
      <c r="D13" s="186"/>
    </row>
    <row r="14" spans="1:16" hidden="1" x14ac:dyDescent="0.25">
      <c r="B14" s="186"/>
      <c r="C14" s="186"/>
      <c r="D14" s="186"/>
    </row>
  </sheetData>
  <mergeCells count="3">
    <mergeCell ref="C8:D8"/>
    <mergeCell ref="C9:D9"/>
    <mergeCell ref="B11:D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4"/>
  <sheetViews>
    <sheetView workbookViewId="0">
      <selection activeCell="E10" sqref="E10"/>
    </sheetView>
  </sheetViews>
  <sheetFormatPr defaultRowHeight="15" x14ac:dyDescent="0.25"/>
  <cols>
    <col min="1" max="1" width="17.42578125" customWidth="1"/>
    <col min="2" max="2" width="9.28515625" customWidth="1"/>
    <col min="3" max="3" width="29.140625" customWidth="1"/>
    <col min="4" max="4" width="27.7109375" customWidth="1"/>
    <col min="5" max="5" width="30.7109375" customWidth="1"/>
    <col min="6" max="6" width="32.85546875" customWidth="1"/>
    <col min="7" max="7" width="26.140625" customWidth="1"/>
    <col min="8" max="8" width="21.85546875" customWidth="1"/>
  </cols>
  <sheetData>
    <row r="1" spans="1:8" s="17" customFormat="1" ht="15.75" thickBot="1" x14ac:dyDescent="0.3">
      <c r="A1" s="15" t="s">
        <v>38</v>
      </c>
      <c r="B1" s="15"/>
      <c r="C1" s="15" t="s">
        <v>39</v>
      </c>
      <c r="D1" s="15" t="s">
        <v>40</v>
      </c>
      <c r="E1" s="15" t="s">
        <v>41</v>
      </c>
      <c r="F1" s="15" t="s">
        <v>42</v>
      </c>
      <c r="G1" s="15" t="s">
        <v>43</v>
      </c>
      <c r="H1" s="16" t="s">
        <v>203</v>
      </c>
    </row>
    <row r="2" spans="1:8" ht="15.75" thickBot="1" x14ac:dyDescent="0.3">
      <c r="A2" s="6" t="s">
        <v>44</v>
      </c>
      <c r="B2" s="7"/>
      <c r="C2" s="7"/>
      <c r="D2" s="6"/>
      <c r="E2" s="6"/>
      <c r="F2" s="6"/>
      <c r="G2" s="6"/>
    </row>
    <row r="3" spans="1:8" ht="357.75" thickBot="1" x14ac:dyDescent="0.3">
      <c r="A3" s="6" t="s">
        <v>45</v>
      </c>
      <c r="B3" s="6" t="s">
        <v>46</v>
      </c>
      <c r="C3" s="6" t="s">
        <v>47</v>
      </c>
      <c r="D3" s="6" t="s">
        <v>48</v>
      </c>
      <c r="E3" s="6" t="s">
        <v>49</v>
      </c>
      <c r="F3" s="6" t="s">
        <v>50</v>
      </c>
      <c r="G3" s="6" t="s">
        <v>51</v>
      </c>
    </row>
    <row r="4" spans="1:8" ht="15.75" thickBot="1" x14ac:dyDescent="0.3">
      <c r="A4" s="8" t="s">
        <v>52</v>
      </c>
      <c r="B4" s="188" t="s">
        <v>53</v>
      </c>
      <c r="C4" s="189"/>
      <c r="D4" s="189"/>
      <c r="E4" s="189"/>
      <c r="F4" s="189"/>
      <c r="G4" s="190"/>
    </row>
    <row r="5" spans="1:8" ht="39.75" thickBot="1" x14ac:dyDescent="0.3">
      <c r="A5" s="7" t="s">
        <v>54</v>
      </c>
      <c r="B5" s="7"/>
      <c r="C5" s="7"/>
      <c r="D5" s="7"/>
      <c r="E5" s="7"/>
      <c r="F5" s="7"/>
      <c r="G5" s="7"/>
    </row>
    <row r="6" spans="1:8" ht="15.75" thickBot="1" x14ac:dyDescent="0.3">
      <c r="A6" s="7"/>
      <c r="B6" s="7"/>
      <c r="C6" s="7"/>
      <c r="D6" s="7"/>
      <c r="E6" s="7"/>
      <c r="F6" s="7"/>
      <c r="G6" s="7"/>
    </row>
    <row r="7" spans="1:8" ht="15.75" thickBot="1" x14ac:dyDescent="0.3">
      <c r="A7" s="7"/>
      <c r="B7" s="7"/>
      <c r="C7" s="7"/>
      <c r="D7" s="7"/>
      <c r="E7" s="7"/>
      <c r="F7" s="7"/>
      <c r="G7" s="7"/>
    </row>
    <row r="8" spans="1:8" ht="230.25" thickBot="1" x14ac:dyDescent="0.3">
      <c r="A8" s="6" t="s">
        <v>55</v>
      </c>
      <c r="B8" s="6"/>
      <c r="C8" s="6" t="s">
        <v>56</v>
      </c>
      <c r="D8" s="7"/>
      <c r="E8" s="7"/>
      <c r="F8" s="7"/>
      <c r="G8" s="7"/>
    </row>
    <row r="9" spans="1:8" ht="90" thickBot="1" x14ac:dyDescent="0.3">
      <c r="A9" s="6" t="s">
        <v>57</v>
      </c>
      <c r="B9" s="6"/>
      <c r="C9" s="6" t="s">
        <v>58</v>
      </c>
      <c r="D9" s="7"/>
      <c r="E9" s="7"/>
      <c r="F9" s="7"/>
      <c r="G9" s="7"/>
    </row>
    <row r="10" spans="1:8" ht="78" thickBot="1" x14ac:dyDescent="0.3">
      <c r="A10" s="6" t="s">
        <v>59</v>
      </c>
      <c r="B10" s="6"/>
      <c r="C10" s="6" t="s">
        <v>60</v>
      </c>
      <c r="D10" s="7" t="s">
        <v>61</v>
      </c>
      <c r="E10" s="7"/>
      <c r="F10" s="7"/>
      <c r="G10" s="7"/>
    </row>
    <row r="11" spans="1:8" ht="90.75" thickBot="1" x14ac:dyDescent="0.3">
      <c r="A11" s="6" t="s">
        <v>62</v>
      </c>
      <c r="B11" s="6"/>
      <c r="C11" s="6" t="s">
        <v>63</v>
      </c>
      <c r="D11" s="7" t="s">
        <v>64</v>
      </c>
      <c r="E11" s="7"/>
      <c r="F11" s="7"/>
      <c r="G11" s="7"/>
    </row>
    <row r="12" spans="1:8" ht="77.25" thickBot="1" x14ac:dyDescent="0.3">
      <c r="A12" s="6" t="s">
        <v>65</v>
      </c>
      <c r="B12" s="6"/>
      <c r="C12" s="6" t="s">
        <v>66</v>
      </c>
      <c r="D12" s="6" t="s">
        <v>67</v>
      </c>
      <c r="E12" s="7"/>
      <c r="F12" s="7"/>
      <c r="G12" s="7"/>
    </row>
    <row r="13" spans="1:8" ht="51.75" thickBot="1" x14ac:dyDescent="0.3">
      <c r="A13" s="6" t="s">
        <v>68</v>
      </c>
      <c r="B13" s="6"/>
      <c r="C13" s="6" t="s">
        <v>69</v>
      </c>
      <c r="D13" s="7" t="s">
        <v>70</v>
      </c>
      <c r="E13" s="7"/>
      <c r="F13" s="7"/>
      <c r="G13" s="7"/>
    </row>
    <row r="14" spans="1:8" ht="27" thickBot="1" x14ac:dyDescent="0.3">
      <c r="A14" s="7" t="s">
        <v>71</v>
      </c>
      <c r="B14" s="7"/>
      <c r="C14" s="7" t="s">
        <v>72</v>
      </c>
      <c r="D14" s="7" t="s">
        <v>73</v>
      </c>
      <c r="E14" s="7"/>
      <c r="F14" s="7"/>
      <c r="G14" s="7"/>
    </row>
    <row r="15" spans="1:8" ht="51.75" thickBot="1" x14ac:dyDescent="0.3">
      <c r="A15" s="6" t="s">
        <v>74</v>
      </c>
      <c r="B15" s="6"/>
      <c r="C15" s="6" t="s">
        <v>69</v>
      </c>
      <c r="D15" s="6" t="s">
        <v>75</v>
      </c>
      <c r="E15" s="7"/>
      <c r="F15" s="7"/>
      <c r="G15" s="7"/>
    </row>
    <row r="16" spans="1:8" ht="64.5" thickBot="1" x14ac:dyDescent="0.3">
      <c r="A16" s="6" t="s">
        <v>76</v>
      </c>
      <c r="B16" s="6"/>
      <c r="C16" s="6" t="s">
        <v>77</v>
      </c>
      <c r="D16" s="6" t="s">
        <v>78</v>
      </c>
      <c r="E16" s="7"/>
      <c r="F16" s="7"/>
      <c r="G16" s="7"/>
    </row>
    <row r="17" spans="1:7" ht="64.5" thickBot="1" x14ac:dyDescent="0.3">
      <c r="A17" s="6" t="s">
        <v>79</v>
      </c>
      <c r="B17" s="6"/>
      <c r="C17" s="6" t="s">
        <v>80</v>
      </c>
      <c r="D17" s="6" t="s">
        <v>75</v>
      </c>
      <c r="E17" s="7"/>
      <c r="F17" s="7"/>
      <c r="G17" s="7"/>
    </row>
    <row r="18" spans="1:7" ht="15.75" thickBot="1" x14ac:dyDescent="0.3">
      <c r="A18" s="7"/>
      <c r="B18" s="7"/>
      <c r="C18" s="7"/>
      <c r="D18" s="7"/>
      <c r="E18" s="7"/>
      <c r="F18" s="7"/>
      <c r="G18" s="7"/>
    </row>
    <row r="19" spans="1:7" ht="15.75" thickBot="1" x14ac:dyDescent="0.3">
      <c r="A19" s="7"/>
      <c r="B19" s="7"/>
      <c r="C19" s="7"/>
      <c r="D19" s="7"/>
      <c r="E19" s="7"/>
      <c r="F19" s="7"/>
      <c r="G19" s="7"/>
    </row>
    <row r="20" spans="1:7" ht="15.75" thickBot="1" x14ac:dyDescent="0.3">
      <c r="A20" s="7"/>
      <c r="B20" s="7"/>
      <c r="C20" s="7"/>
      <c r="D20" s="7"/>
      <c r="E20" s="7"/>
      <c r="F20" s="7"/>
      <c r="G20" s="7"/>
    </row>
    <row r="21" spans="1:7" ht="15.75" thickBot="1" x14ac:dyDescent="0.3">
      <c r="A21" s="7"/>
      <c r="B21" s="7"/>
      <c r="C21" s="7"/>
      <c r="D21" s="7"/>
      <c r="E21" s="7"/>
      <c r="F21" s="7"/>
      <c r="G21" s="7"/>
    </row>
    <row r="22" spans="1:7" ht="15.75" thickBot="1" x14ac:dyDescent="0.3">
      <c r="A22" s="7"/>
      <c r="B22" s="7"/>
      <c r="C22" s="7"/>
      <c r="D22" s="7"/>
      <c r="E22" s="7"/>
      <c r="F22" s="7"/>
      <c r="G22" s="7"/>
    </row>
    <row r="23" spans="1:7" ht="15.75" thickBot="1" x14ac:dyDescent="0.3">
      <c r="A23" s="7"/>
      <c r="B23" s="7"/>
      <c r="C23" s="7"/>
      <c r="D23" s="7"/>
      <c r="E23" s="7"/>
      <c r="F23" s="7"/>
      <c r="G23" s="7"/>
    </row>
    <row r="24" spans="1:7" ht="15.75" thickBot="1" x14ac:dyDescent="0.3">
      <c r="A24" s="7"/>
      <c r="B24" s="7"/>
      <c r="C24" s="7"/>
      <c r="D24" s="7"/>
      <c r="E24" s="7"/>
      <c r="F24" s="7"/>
      <c r="G24" s="7"/>
    </row>
  </sheetData>
  <mergeCells count="1">
    <mergeCell ref="B4:G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96"/>
  <sheetViews>
    <sheetView workbookViewId="0">
      <selection activeCell="B3" sqref="B3"/>
    </sheetView>
  </sheetViews>
  <sheetFormatPr defaultRowHeight="15" x14ac:dyDescent="0.25"/>
  <cols>
    <col min="2" max="2" width="30" customWidth="1"/>
    <col min="3" max="3" width="26" customWidth="1"/>
    <col min="4" max="4" width="38.7109375" customWidth="1"/>
  </cols>
  <sheetData>
    <row r="1" spans="1:4" ht="15.75" thickBot="1" x14ac:dyDescent="0.3">
      <c r="A1" s="9" t="s">
        <v>81</v>
      </c>
      <c r="B1" s="10" t="s">
        <v>82</v>
      </c>
      <c r="C1" s="10" t="s">
        <v>83</v>
      </c>
      <c r="D1" s="10" t="s">
        <v>84</v>
      </c>
    </row>
    <row r="2" spans="1:4" x14ac:dyDescent="0.25">
      <c r="A2" s="192" t="s">
        <v>85</v>
      </c>
      <c r="B2" s="193"/>
      <c r="C2" s="193"/>
      <c r="D2" s="194"/>
    </row>
    <row r="3" spans="1:4" ht="38.25" x14ac:dyDescent="0.25">
      <c r="A3" s="11"/>
      <c r="B3" s="11" t="s">
        <v>86</v>
      </c>
      <c r="C3" s="11"/>
      <c r="D3" s="11"/>
    </row>
    <row r="4" spans="1:4" ht="38.25" x14ac:dyDescent="0.25">
      <c r="A4" s="11"/>
      <c r="B4" s="11" t="s">
        <v>87</v>
      </c>
      <c r="C4" s="11"/>
      <c r="D4" s="11"/>
    </row>
    <row r="5" spans="1:4" ht="25.5" x14ac:dyDescent="0.25">
      <c r="A5" s="11"/>
      <c r="B5" s="11" t="s">
        <v>88</v>
      </c>
      <c r="C5" s="11"/>
      <c r="D5" s="11"/>
    </row>
    <row r="6" spans="1:4" x14ac:dyDescent="0.25">
      <c r="A6" s="11"/>
      <c r="B6" s="11"/>
      <c r="C6" s="11"/>
      <c r="D6" s="11"/>
    </row>
    <row r="7" spans="1:4" x14ac:dyDescent="0.25">
      <c r="A7" s="191" t="s">
        <v>89</v>
      </c>
      <c r="B7" s="191"/>
      <c r="C7" s="191"/>
      <c r="D7" s="191"/>
    </row>
    <row r="8" spans="1:4" ht="51" x14ac:dyDescent="0.25">
      <c r="A8" s="11"/>
      <c r="B8" s="11" t="s">
        <v>90</v>
      </c>
      <c r="C8" s="11"/>
      <c r="D8" s="11"/>
    </row>
    <row r="9" spans="1:4" ht="38.25" x14ac:dyDescent="0.25">
      <c r="A9" s="11"/>
      <c r="B9" s="11" t="s">
        <v>91</v>
      </c>
      <c r="C9" s="11"/>
      <c r="D9" s="11"/>
    </row>
    <row r="10" spans="1:4" ht="38.25" x14ac:dyDescent="0.25">
      <c r="A10" s="11"/>
      <c r="B10" s="11" t="s">
        <v>92</v>
      </c>
      <c r="C10" s="11"/>
      <c r="D10" s="11"/>
    </row>
    <row r="11" spans="1:4" ht="25.5" x14ac:dyDescent="0.25">
      <c r="A11" s="11"/>
      <c r="B11" s="11" t="s">
        <v>93</v>
      </c>
      <c r="C11" s="11"/>
      <c r="D11" s="11"/>
    </row>
    <row r="12" spans="1:4" ht="25.5" x14ac:dyDescent="0.25">
      <c r="A12" s="11"/>
      <c r="B12" s="11" t="s">
        <v>94</v>
      </c>
      <c r="C12" s="11"/>
      <c r="D12" s="11"/>
    </row>
    <row r="13" spans="1:4" x14ac:dyDescent="0.25">
      <c r="A13" s="11"/>
      <c r="B13" s="11" t="s">
        <v>95</v>
      </c>
      <c r="C13" s="11"/>
      <c r="D13" s="11"/>
    </row>
    <row r="14" spans="1:4" x14ac:dyDescent="0.25">
      <c r="A14" s="11"/>
      <c r="B14" s="11"/>
      <c r="C14" s="11"/>
      <c r="D14" s="11"/>
    </row>
    <row r="15" spans="1:4" x14ac:dyDescent="0.25">
      <c r="A15" s="191" t="s">
        <v>96</v>
      </c>
      <c r="B15" s="191"/>
      <c r="C15" s="191"/>
      <c r="D15" s="191"/>
    </row>
    <row r="16" spans="1:4" ht="25.5" x14ac:dyDescent="0.25">
      <c r="A16" s="11"/>
      <c r="B16" s="11" t="s">
        <v>97</v>
      </c>
      <c r="C16" s="11"/>
      <c r="D16" s="11"/>
    </row>
    <row r="17" spans="1:4" ht="25.5" x14ac:dyDescent="0.25">
      <c r="A17" s="11"/>
      <c r="B17" s="11" t="s">
        <v>98</v>
      </c>
      <c r="C17" s="11"/>
      <c r="D17" s="11"/>
    </row>
    <row r="18" spans="1:4" x14ac:dyDescent="0.25">
      <c r="A18" s="11"/>
      <c r="B18" s="11"/>
      <c r="C18" s="11"/>
      <c r="D18" s="11"/>
    </row>
    <row r="19" spans="1:4" x14ac:dyDescent="0.25">
      <c r="A19" s="11"/>
      <c r="B19" s="11"/>
      <c r="C19" s="11"/>
      <c r="D19" s="11"/>
    </row>
    <row r="20" spans="1:4" x14ac:dyDescent="0.25">
      <c r="A20" s="11"/>
      <c r="B20" s="11"/>
      <c r="C20" s="11"/>
      <c r="D20" s="11"/>
    </row>
    <row r="21" spans="1:4" x14ac:dyDescent="0.25">
      <c r="A21" s="191" t="s">
        <v>99</v>
      </c>
      <c r="B21" s="191"/>
      <c r="C21" s="191"/>
      <c r="D21" s="191"/>
    </row>
    <row r="22" spans="1:4" ht="25.5" x14ac:dyDescent="0.25">
      <c r="A22" s="11"/>
      <c r="B22" s="11" t="s">
        <v>100</v>
      </c>
      <c r="C22" s="11"/>
      <c r="D22" s="11"/>
    </row>
    <row r="23" spans="1:4" ht="25.5" x14ac:dyDescent="0.25">
      <c r="A23" s="11"/>
      <c r="B23" s="11" t="s">
        <v>101</v>
      </c>
      <c r="C23" s="11"/>
      <c r="D23" s="11"/>
    </row>
    <row r="24" spans="1:4" x14ac:dyDescent="0.25">
      <c r="A24" s="11"/>
      <c r="B24" s="11" t="s">
        <v>102</v>
      </c>
      <c r="C24" s="11"/>
      <c r="D24" s="11"/>
    </row>
    <row r="25" spans="1:4" ht="25.5" x14ac:dyDescent="0.25">
      <c r="A25" s="11"/>
      <c r="B25" s="11" t="s">
        <v>103</v>
      </c>
      <c r="C25" s="11"/>
      <c r="D25" s="11"/>
    </row>
    <row r="26" spans="1:4" x14ac:dyDescent="0.25">
      <c r="A26" s="11"/>
      <c r="B26" s="11"/>
      <c r="C26" s="11"/>
      <c r="D26" s="11"/>
    </row>
    <row r="27" spans="1:4" x14ac:dyDescent="0.25">
      <c r="A27" s="11"/>
      <c r="B27" s="11"/>
      <c r="C27" s="11"/>
      <c r="D27" s="11"/>
    </row>
    <row r="28" spans="1:4" x14ac:dyDescent="0.25">
      <c r="A28" s="191" t="s">
        <v>104</v>
      </c>
      <c r="B28" s="191"/>
      <c r="C28" s="191"/>
      <c r="D28" s="191"/>
    </row>
    <row r="29" spans="1:4" ht="38.25" x14ac:dyDescent="0.25">
      <c r="A29" s="11"/>
      <c r="B29" s="11" t="s">
        <v>105</v>
      </c>
      <c r="C29" s="11"/>
      <c r="D29" s="11"/>
    </row>
    <row r="30" spans="1:4" ht="51" x14ac:dyDescent="0.25">
      <c r="A30" s="11"/>
      <c r="B30" s="11" t="s">
        <v>106</v>
      </c>
      <c r="C30" s="11"/>
      <c r="D30" s="11"/>
    </row>
    <row r="31" spans="1:4" ht="51" x14ac:dyDescent="0.25">
      <c r="A31" s="11"/>
      <c r="B31" s="11" t="s">
        <v>107</v>
      </c>
      <c r="C31" s="11"/>
      <c r="D31" s="11"/>
    </row>
    <row r="32" spans="1:4" ht="25.5" x14ac:dyDescent="0.25">
      <c r="A32" s="11"/>
      <c r="B32" s="11" t="s">
        <v>108</v>
      </c>
      <c r="C32" s="11"/>
      <c r="D32" s="11"/>
    </row>
    <row r="33" spans="1:4" x14ac:dyDescent="0.25">
      <c r="A33" s="11"/>
      <c r="B33" s="11"/>
      <c r="C33" s="11"/>
      <c r="D33" s="11"/>
    </row>
    <row r="34" spans="1:4" x14ac:dyDescent="0.25">
      <c r="A34" s="11"/>
      <c r="B34" s="11"/>
      <c r="C34" s="11"/>
      <c r="D34" s="11"/>
    </row>
    <row r="35" spans="1:4" x14ac:dyDescent="0.25">
      <c r="A35" s="11"/>
      <c r="B35" s="11"/>
      <c r="C35" s="11"/>
      <c r="D35" s="11"/>
    </row>
    <row r="36" spans="1:4" x14ac:dyDescent="0.25">
      <c r="A36" s="11"/>
      <c r="B36" s="11"/>
      <c r="C36" s="11"/>
      <c r="D36" s="11"/>
    </row>
    <row r="37" spans="1:4" x14ac:dyDescent="0.25">
      <c r="A37" s="191" t="s">
        <v>109</v>
      </c>
      <c r="B37" s="191"/>
      <c r="C37" s="191"/>
      <c r="D37" s="191"/>
    </row>
    <row r="38" spans="1:4" ht="38.25" x14ac:dyDescent="0.25">
      <c r="A38" s="11"/>
      <c r="B38" s="11" t="s">
        <v>110</v>
      </c>
      <c r="C38" s="11"/>
      <c r="D38" s="11"/>
    </row>
    <row r="39" spans="1:4" ht="38.25" x14ac:dyDescent="0.25">
      <c r="A39" s="11"/>
      <c r="B39" s="11" t="s">
        <v>111</v>
      </c>
      <c r="C39" s="11"/>
      <c r="D39" s="11"/>
    </row>
    <row r="40" spans="1:4" ht="25.5" x14ac:dyDescent="0.25">
      <c r="A40" s="11"/>
      <c r="B40" s="11" t="s">
        <v>112</v>
      </c>
      <c r="C40" s="11"/>
      <c r="D40" s="11"/>
    </row>
    <row r="41" spans="1:4" ht="25.5" x14ac:dyDescent="0.25">
      <c r="A41" s="11"/>
      <c r="B41" s="11" t="s">
        <v>113</v>
      </c>
      <c r="C41" s="11"/>
      <c r="D41" s="11"/>
    </row>
    <row r="42" spans="1:4" x14ac:dyDescent="0.25">
      <c r="A42" s="11"/>
      <c r="B42" s="11"/>
      <c r="C42" s="11"/>
      <c r="D42" s="11"/>
    </row>
    <row r="43" spans="1:4" x14ac:dyDescent="0.25">
      <c r="A43" s="11"/>
      <c r="B43" s="11"/>
      <c r="C43" s="11"/>
      <c r="D43" s="11"/>
    </row>
    <row r="44" spans="1:4" x14ac:dyDescent="0.25">
      <c r="A44" s="11"/>
      <c r="B44" s="11"/>
      <c r="C44" s="11"/>
      <c r="D44" s="11"/>
    </row>
    <row r="45" spans="1:4" ht="25.5" customHeight="1" x14ac:dyDescent="0.25">
      <c r="A45" s="191" t="s">
        <v>114</v>
      </c>
      <c r="B45" s="191"/>
      <c r="C45" s="191"/>
      <c r="D45" s="191"/>
    </row>
    <row r="46" spans="1:4" ht="25.5" x14ac:dyDescent="0.25">
      <c r="A46" s="11"/>
      <c r="B46" s="11" t="s">
        <v>115</v>
      </c>
      <c r="C46" s="11" t="s">
        <v>116</v>
      </c>
      <c r="D46" s="11" t="s">
        <v>117</v>
      </c>
    </row>
    <row r="47" spans="1:4" x14ac:dyDescent="0.25">
      <c r="A47" s="11"/>
      <c r="B47" s="11" t="s">
        <v>118</v>
      </c>
      <c r="C47" s="11" t="s">
        <v>116</v>
      </c>
      <c r="D47" s="11" t="s">
        <v>119</v>
      </c>
    </row>
    <row r="48" spans="1:4" ht="25.5" x14ac:dyDescent="0.25">
      <c r="A48" s="11"/>
      <c r="B48" s="11" t="s">
        <v>120</v>
      </c>
      <c r="C48" s="11"/>
      <c r="D48" s="11"/>
    </row>
    <row r="49" spans="1:4" x14ac:dyDescent="0.25">
      <c r="A49" s="11"/>
      <c r="B49" s="11"/>
      <c r="C49" s="11"/>
      <c r="D49" s="11"/>
    </row>
    <row r="50" spans="1:4" x14ac:dyDescent="0.25">
      <c r="A50" s="11"/>
      <c r="B50" s="11"/>
      <c r="C50" s="11"/>
      <c r="D50" s="11"/>
    </row>
    <row r="51" spans="1:4" x14ac:dyDescent="0.25">
      <c r="A51" s="11"/>
      <c r="B51" s="11"/>
      <c r="C51" s="11"/>
      <c r="D51" s="11"/>
    </row>
    <row r="52" spans="1:4" x14ac:dyDescent="0.25">
      <c r="A52" s="11"/>
      <c r="B52" s="11"/>
      <c r="C52" s="11"/>
      <c r="D52" s="11"/>
    </row>
    <row r="53" spans="1:4" ht="25.5" customHeight="1" x14ac:dyDescent="0.25">
      <c r="A53" s="195" t="s">
        <v>121</v>
      </c>
      <c r="B53" s="195"/>
      <c r="C53" s="195"/>
      <c r="D53" s="195"/>
    </row>
    <row r="54" spans="1:4" ht="25.5" x14ac:dyDescent="0.25">
      <c r="A54" s="11"/>
      <c r="B54" s="11" t="s">
        <v>122</v>
      </c>
      <c r="C54" s="11"/>
      <c r="D54" s="11"/>
    </row>
    <row r="55" spans="1:4" ht="25.5" x14ac:dyDescent="0.25">
      <c r="A55" s="11"/>
      <c r="B55" s="11" t="s">
        <v>123</v>
      </c>
      <c r="C55" s="11"/>
      <c r="D55" s="11"/>
    </row>
    <row r="56" spans="1:4" ht="38.25" x14ac:dyDescent="0.25">
      <c r="A56" s="11"/>
      <c r="B56" s="11" t="s">
        <v>124</v>
      </c>
      <c r="C56" s="11"/>
      <c r="D56" s="11"/>
    </row>
    <row r="57" spans="1:4" ht="38.25" x14ac:dyDescent="0.25">
      <c r="A57" s="11"/>
      <c r="B57" s="11" t="s">
        <v>125</v>
      </c>
      <c r="C57" s="11"/>
      <c r="D57" s="11"/>
    </row>
    <row r="58" spans="1:4" x14ac:dyDescent="0.25">
      <c r="A58" s="11"/>
      <c r="B58" s="11"/>
      <c r="C58" s="11"/>
      <c r="D58" s="11"/>
    </row>
    <row r="59" spans="1:4" x14ac:dyDescent="0.25">
      <c r="A59" s="11"/>
      <c r="B59" s="11"/>
      <c r="C59" s="11"/>
      <c r="D59" s="11"/>
    </row>
    <row r="60" spans="1:4" x14ac:dyDescent="0.25">
      <c r="A60" s="11"/>
      <c r="B60" s="11"/>
      <c r="C60" s="11"/>
      <c r="D60" s="11"/>
    </row>
    <row r="61" spans="1:4" x14ac:dyDescent="0.25">
      <c r="A61" s="11"/>
      <c r="B61" s="11"/>
      <c r="C61" s="11"/>
      <c r="D61" s="11"/>
    </row>
    <row r="62" spans="1:4" ht="25.5" customHeight="1" x14ac:dyDescent="0.25">
      <c r="A62" s="191" t="s">
        <v>126</v>
      </c>
      <c r="B62" s="191"/>
      <c r="C62" s="191"/>
      <c r="D62" s="191"/>
    </row>
    <row r="63" spans="1:4" x14ac:dyDescent="0.25">
      <c r="A63" s="11"/>
      <c r="B63" s="11" t="s">
        <v>127</v>
      </c>
      <c r="C63" s="11"/>
      <c r="D63" s="11"/>
    </row>
    <row r="64" spans="1:4" ht="25.5" x14ac:dyDescent="0.25">
      <c r="A64" s="11"/>
      <c r="B64" s="11" t="s">
        <v>128</v>
      </c>
      <c r="C64" s="11"/>
      <c r="D64" s="11"/>
    </row>
    <row r="65" spans="1:4" ht="25.5" x14ac:dyDescent="0.25">
      <c r="A65" s="11"/>
      <c r="B65" s="11" t="s">
        <v>129</v>
      </c>
      <c r="C65" s="11"/>
      <c r="D65" s="11"/>
    </row>
    <row r="66" spans="1:4" x14ac:dyDescent="0.25">
      <c r="A66" s="11"/>
      <c r="B66" s="11" t="s">
        <v>130</v>
      </c>
      <c r="C66" s="11"/>
      <c r="D66" s="11"/>
    </row>
    <row r="67" spans="1:4" ht="25.5" x14ac:dyDescent="0.25">
      <c r="A67" s="11"/>
      <c r="B67" s="11" t="s">
        <v>131</v>
      </c>
      <c r="C67" s="11"/>
      <c r="D67" s="11"/>
    </row>
    <row r="68" spans="1:4" ht="25.5" x14ac:dyDescent="0.25">
      <c r="A68" s="11"/>
      <c r="B68" s="11" t="s">
        <v>132</v>
      </c>
      <c r="C68" s="11"/>
      <c r="D68" s="11"/>
    </row>
    <row r="69" spans="1:4" ht="51" x14ac:dyDescent="0.25">
      <c r="A69" s="11"/>
      <c r="B69" s="11" t="s">
        <v>133</v>
      </c>
      <c r="C69" s="11"/>
      <c r="D69" s="11"/>
    </row>
    <row r="70" spans="1:4" x14ac:dyDescent="0.25">
      <c r="A70" s="11"/>
      <c r="B70" s="11"/>
      <c r="C70" s="11"/>
      <c r="D70" s="11"/>
    </row>
    <row r="71" spans="1:4" ht="25.5" customHeight="1" x14ac:dyDescent="0.25">
      <c r="A71" s="191" t="s">
        <v>134</v>
      </c>
      <c r="B71" s="191"/>
      <c r="C71" s="191"/>
      <c r="D71" s="191"/>
    </row>
    <row r="72" spans="1:4" ht="25.5" x14ac:dyDescent="0.25">
      <c r="A72" s="11"/>
      <c r="B72" s="11" t="s">
        <v>135</v>
      </c>
      <c r="C72" s="11"/>
      <c r="D72" s="11"/>
    </row>
    <row r="73" spans="1:4" ht="25.5" x14ac:dyDescent="0.25">
      <c r="A73" s="11"/>
      <c r="B73" s="11" t="s">
        <v>136</v>
      </c>
      <c r="C73" s="11"/>
      <c r="D73" s="11"/>
    </row>
    <row r="74" spans="1:4" ht="38.25" x14ac:dyDescent="0.25">
      <c r="A74" s="11"/>
      <c r="B74" s="11" t="s">
        <v>137</v>
      </c>
      <c r="C74" s="11"/>
      <c r="D74" s="11"/>
    </row>
    <row r="75" spans="1:4" x14ac:dyDescent="0.25">
      <c r="A75" s="11"/>
      <c r="B75" s="11" t="s">
        <v>138</v>
      </c>
      <c r="C75" s="11"/>
      <c r="D75" s="11"/>
    </row>
    <row r="76" spans="1:4" ht="25.5" x14ac:dyDescent="0.25">
      <c r="A76" s="11"/>
      <c r="B76" s="11" t="s">
        <v>139</v>
      </c>
      <c r="C76" s="11"/>
      <c r="D76" s="11"/>
    </row>
    <row r="77" spans="1:4" ht="25.5" x14ac:dyDescent="0.25">
      <c r="A77" s="11"/>
      <c r="B77" s="11" t="s">
        <v>140</v>
      </c>
      <c r="C77" s="11"/>
      <c r="D77" s="11"/>
    </row>
    <row r="78" spans="1:4" x14ac:dyDescent="0.25">
      <c r="A78" s="11"/>
      <c r="B78" s="11"/>
      <c r="C78" s="11"/>
      <c r="D78" s="11"/>
    </row>
    <row r="79" spans="1:4" x14ac:dyDescent="0.25">
      <c r="A79" s="11"/>
      <c r="B79" s="11"/>
      <c r="C79" s="11"/>
      <c r="D79" s="11"/>
    </row>
    <row r="80" spans="1:4" x14ac:dyDescent="0.25">
      <c r="A80" s="11"/>
      <c r="B80" s="11"/>
      <c r="C80" s="11"/>
      <c r="D80" s="11"/>
    </row>
    <row r="81" spans="1:4" ht="25.5" customHeight="1" x14ac:dyDescent="0.25">
      <c r="A81" s="191" t="s">
        <v>141</v>
      </c>
      <c r="B81" s="191"/>
      <c r="C81" s="191"/>
      <c r="D81" s="191"/>
    </row>
    <row r="82" spans="1:4" x14ac:dyDescent="0.25">
      <c r="A82" s="11"/>
      <c r="B82" s="11" t="s">
        <v>142</v>
      </c>
      <c r="C82" s="11"/>
      <c r="D82" s="11"/>
    </row>
    <row r="83" spans="1:4" ht="25.5" x14ac:dyDescent="0.25">
      <c r="A83" s="11"/>
      <c r="B83" s="11" t="s">
        <v>143</v>
      </c>
      <c r="C83" s="11"/>
      <c r="D83" s="11"/>
    </row>
    <row r="84" spans="1:4" x14ac:dyDescent="0.25">
      <c r="A84" s="11"/>
      <c r="B84" s="11"/>
      <c r="C84" s="11"/>
      <c r="D84" s="11"/>
    </row>
    <row r="85" spans="1:4" x14ac:dyDescent="0.25">
      <c r="A85" s="11"/>
      <c r="B85" s="11"/>
      <c r="C85" s="11"/>
      <c r="D85" s="11"/>
    </row>
    <row r="86" spans="1:4" x14ac:dyDescent="0.25">
      <c r="A86" s="11"/>
      <c r="B86" s="11"/>
      <c r="C86" s="11"/>
      <c r="D86" s="11"/>
    </row>
    <row r="87" spans="1:4" x14ac:dyDescent="0.25">
      <c r="A87" s="11"/>
      <c r="B87" s="11"/>
      <c r="C87" s="11"/>
      <c r="D87" s="11"/>
    </row>
    <row r="88" spans="1:4" ht="25.5" customHeight="1" x14ac:dyDescent="0.25">
      <c r="A88" s="191" t="s">
        <v>144</v>
      </c>
      <c r="B88" s="191"/>
      <c r="C88" s="191"/>
      <c r="D88" s="191"/>
    </row>
    <row r="89" spans="1:4" ht="25.5" x14ac:dyDescent="0.25">
      <c r="A89" s="11"/>
      <c r="B89" s="11" t="s">
        <v>145</v>
      </c>
      <c r="C89" s="11"/>
      <c r="D89" s="11"/>
    </row>
    <row r="90" spans="1:4" x14ac:dyDescent="0.25">
      <c r="A90" s="11"/>
      <c r="B90" s="11"/>
      <c r="C90" s="11"/>
      <c r="D90" s="11"/>
    </row>
    <row r="91" spans="1:4" x14ac:dyDescent="0.25">
      <c r="A91" s="11"/>
      <c r="B91" s="11"/>
      <c r="C91" s="11"/>
      <c r="D91" s="11"/>
    </row>
    <row r="92" spans="1:4" x14ac:dyDescent="0.25">
      <c r="A92" s="11"/>
      <c r="B92" s="11"/>
      <c r="C92" s="11"/>
      <c r="D92" s="11"/>
    </row>
    <row r="93" spans="1:4" x14ac:dyDescent="0.25">
      <c r="A93" s="11"/>
      <c r="B93" s="11"/>
      <c r="C93" s="11"/>
      <c r="D93" s="11"/>
    </row>
    <row r="94" spans="1:4" x14ac:dyDescent="0.25">
      <c r="A94" s="11"/>
      <c r="B94" s="11"/>
      <c r="C94" s="11"/>
      <c r="D94" s="11"/>
    </row>
    <row r="95" spans="1:4" x14ac:dyDescent="0.25">
      <c r="A95" s="11"/>
      <c r="B95" s="11"/>
      <c r="C95" s="11"/>
      <c r="D95" s="11"/>
    </row>
    <row r="96" spans="1:4" x14ac:dyDescent="0.25">
      <c r="A96" s="11"/>
      <c r="B96" s="11"/>
      <c r="C96" s="11"/>
      <c r="D96" s="11"/>
    </row>
  </sheetData>
  <mergeCells count="12">
    <mergeCell ref="A88:D88"/>
    <mergeCell ref="A2:D2"/>
    <mergeCell ref="A7:D7"/>
    <mergeCell ref="A15:D15"/>
    <mergeCell ref="A21:D21"/>
    <mergeCell ref="A28:D28"/>
    <mergeCell ref="A37:D37"/>
    <mergeCell ref="A45:D45"/>
    <mergeCell ref="A53:D53"/>
    <mergeCell ref="A62:D62"/>
    <mergeCell ref="A71:D71"/>
    <mergeCell ref="A81:D81"/>
  </mergeCells>
  <hyperlinks>
    <hyperlink ref="A1" r:id="rId1" display="http://s.no/"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6"/>
  <sheetViews>
    <sheetView workbookViewId="0">
      <selection activeCell="G3" sqref="G3"/>
    </sheetView>
  </sheetViews>
  <sheetFormatPr defaultRowHeight="15" x14ac:dyDescent="0.25"/>
  <cols>
    <col min="1" max="1" width="7" customWidth="1"/>
    <col min="2" max="2" width="27.42578125" customWidth="1"/>
    <col min="4" max="4" width="28.140625" customWidth="1"/>
    <col min="5" max="5" width="30.85546875" customWidth="1"/>
    <col min="6" max="6" width="25.5703125" customWidth="1"/>
  </cols>
  <sheetData>
    <row r="1" spans="1:6" ht="26.25" x14ac:dyDescent="0.25">
      <c r="A1" s="12" t="s">
        <v>37</v>
      </c>
      <c r="B1" s="12" t="s">
        <v>146</v>
      </c>
      <c r="C1" s="12" t="s">
        <v>147</v>
      </c>
      <c r="D1" s="12" t="s">
        <v>148</v>
      </c>
      <c r="E1" s="12" t="s">
        <v>149</v>
      </c>
      <c r="F1" s="12" t="s">
        <v>150</v>
      </c>
    </row>
    <row r="2" spans="1:6" ht="39" x14ac:dyDescent="0.25">
      <c r="A2" s="12"/>
      <c r="B2" s="12" t="s">
        <v>151</v>
      </c>
      <c r="C2" s="12"/>
      <c r="D2" s="12" t="s">
        <v>152</v>
      </c>
      <c r="E2" s="13"/>
      <c r="F2" s="12"/>
    </row>
    <row r="3" spans="1:6" ht="102.75" x14ac:dyDescent="0.25">
      <c r="A3" s="14">
        <v>1</v>
      </c>
      <c r="B3" s="12" t="s">
        <v>153</v>
      </c>
      <c r="C3" s="12"/>
      <c r="D3" s="12" t="s">
        <v>154</v>
      </c>
      <c r="E3" s="13" t="s">
        <v>155</v>
      </c>
      <c r="F3" s="12"/>
    </row>
    <row r="4" spans="1:6" ht="90" x14ac:dyDescent="0.25">
      <c r="A4" s="14">
        <v>2</v>
      </c>
      <c r="B4" s="12" t="s">
        <v>156</v>
      </c>
      <c r="C4" s="14">
        <v>-90</v>
      </c>
      <c r="D4" s="12" t="s">
        <v>157</v>
      </c>
      <c r="E4" s="12" t="s">
        <v>158</v>
      </c>
      <c r="F4" s="12"/>
    </row>
    <row r="5" spans="1:6" ht="39" x14ac:dyDescent="0.25">
      <c r="A5" s="14">
        <v>3</v>
      </c>
      <c r="B5" s="12" t="s">
        <v>159</v>
      </c>
      <c r="C5" s="12"/>
      <c r="D5" s="12" t="s">
        <v>160</v>
      </c>
      <c r="E5" s="12" t="s">
        <v>158</v>
      </c>
      <c r="F5" s="12"/>
    </row>
    <row r="6" spans="1:6" ht="64.5" x14ac:dyDescent="0.25">
      <c r="A6" s="14">
        <v>4</v>
      </c>
      <c r="B6" s="12" t="s">
        <v>161</v>
      </c>
      <c r="C6" s="14">
        <v>-60</v>
      </c>
      <c r="D6" s="12" t="s">
        <v>162</v>
      </c>
      <c r="E6" s="12" t="s">
        <v>163</v>
      </c>
      <c r="F6" s="12"/>
    </row>
    <row r="7" spans="1:6" ht="64.5" x14ac:dyDescent="0.25">
      <c r="A7" s="14">
        <v>5</v>
      </c>
      <c r="B7" s="12" t="s">
        <v>164</v>
      </c>
      <c r="C7" s="14">
        <v>-30</v>
      </c>
      <c r="D7" s="12" t="s">
        <v>165</v>
      </c>
      <c r="E7" s="12" t="s">
        <v>166</v>
      </c>
      <c r="F7" s="12"/>
    </row>
    <row r="8" spans="1:6" x14ac:dyDescent="0.25">
      <c r="A8" s="14">
        <v>6</v>
      </c>
      <c r="B8" s="12" t="s">
        <v>167</v>
      </c>
      <c r="C8" s="12"/>
      <c r="D8" s="12"/>
      <c r="E8" s="12"/>
      <c r="F8" s="12"/>
    </row>
    <row r="9" spans="1:6" ht="179.25" x14ac:dyDescent="0.25">
      <c r="A9" s="14">
        <v>7</v>
      </c>
      <c r="B9" s="12" t="s">
        <v>168</v>
      </c>
      <c r="C9" s="14">
        <v>-15</v>
      </c>
      <c r="D9" s="12" t="s">
        <v>169</v>
      </c>
      <c r="E9" s="12" t="s">
        <v>170</v>
      </c>
      <c r="F9" s="12" t="s">
        <v>171</v>
      </c>
    </row>
    <row r="10" spans="1:6" ht="39" x14ac:dyDescent="0.25">
      <c r="A10" s="14">
        <v>8</v>
      </c>
      <c r="B10" s="12" t="s">
        <v>172</v>
      </c>
      <c r="C10" s="12"/>
      <c r="D10" s="12"/>
      <c r="E10" s="12" t="s">
        <v>173</v>
      </c>
      <c r="F10" s="12"/>
    </row>
    <row r="11" spans="1:6" ht="26.25" x14ac:dyDescent="0.25">
      <c r="A11" s="14">
        <v>9</v>
      </c>
      <c r="B11" s="12" t="s">
        <v>174</v>
      </c>
      <c r="C11" s="12" t="s">
        <v>175</v>
      </c>
      <c r="D11" s="12"/>
      <c r="E11" s="12" t="s">
        <v>176</v>
      </c>
      <c r="F11" s="12"/>
    </row>
    <row r="12" spans="1:6" ht="26.25" x14ac:dyDescent="0.25">
      <c r="A12" s="14">
        <v>10</v>
      </c>
      <c r="B12" s="12" t="s">
        <v>177</v>
      </c>
      <c r="C12" s="12"/>
      <c r="D12" s="12" t="s">
        <v>178</v>
      </c>
      <c r="E12" s="12"/>
      <c r="F12" s="12"/>
    </row>
    <row r="13" spans="1:6" ht="26.25" x14ac:dyDescent="0.25">
      <c r="A13" s="14">
        <v>11</v>
      </c>
      <c r="B13" s="12" t="s">
        <v>179</v>
      </c>
      <c r="C13" s="12"/>
      <c r="D13" s="12"/>
      <c r="E13" s="12"/>
      <c r="F13" s="12"/>
    </row>
    <row r="14" spans="1:6" x14ac:dyDescent="0.25">
      <c r="A14" s="14">
        <v>12</v>
      </c>
      <c r="B14" s="12" t="s">
        <v>180</v>
      </c>
      <c r="C14" s="12"/>
      <c r="D14" s="12"/>
      <c r="E14" s="12"/>
      <c r="F14" s="12"/>
    </row>
    <row r="15" spans="1:6" ht="26.25" x14ac:dyDescent="0.25">
      <c r="A15" s="14">
        <v>13</v>
      </c>
      <c r="B15" s="12" t="s">
        <v>181</v>
      </c>
      <c r="C15" s="12"/>
      <c r="D15" s="12"/>
      <c r="E15" s="12"/>
      <c r="F15" s="12"/>
    </row>
    <row r="16" spans="1:6" ht="39" x14ac:dyDescent="0.25">
      <c r="A16" s="14">
        <v>14</v>
      </c>
      <c r="B16" s="12" t="s">
        <v>182</v>
      </c>
      <c r="C16" s="12"/>
      <c r="D16" s="12"/>
      <c r="E16" s="12"/>
      <c r="F16" s="12"/>
    </row>
    <row r="17" spans="1:6" ht="39" x14ac:dyDescent="0.25">
      <c r="A17" s="14">
        <v>15</v>
      </c>
      <c r="B17" s="12" t="s">
        <v>183</v>
      </c>
      <c r="C17" s="12"/>
      <c r="D17" s="12" t="s">
        <v>184</v>
      </c>
      <c r="E17" s="12"/>
      <c r="F17" s="12"/>
    </row>
    <row r="18" spans="1:6" ht="230.25" x14ac:dyDescent="0.25">
      <c r="A18" s="14">
        <v>16</v>
      </c>
      <c r="B18" s="12" t="s">
        <v>185</v>
      </c>
      <c r="C18" s="12" t="s">
        <v>186</v>
      </c>
      <c r="D18" s="12" t="s">
        <v>187</v>
      </c>
      <c r="E18" s="12"/>
      <c r="F18" s="12"/>
    </row>
    <row r="19" spans="1:6" ht="39" x14ac:dyDescent="0.25">
      <c r="A19" s="14">
        <v>17</v>
      </c>
      <c r="B19" s="12" t="s">
        <v>188</v>
      </c>
      <c r="C19" s="12" t="s">
        <v>189</v>
      </c>
      <c r="D19" s="12" t="s">
        <v>190</v>
      </c>
      <c r="E19" s="12" t="s">
        <v>191</v>
      </c>
      <c r="F19" s="12"/>
    </row>
    <row r="20" spans="1:6" ht="26.25" x14ac:dyDescent="0.25">
      <c r="A20" s="12"/>
      <c r="B20" s="12" t="s">
        <v>192</v>
      </c>
      <c r="C20" s="12"/>
      <c r="D20" s="12" t="s">
        <v>193</v>
      </c>
      <c r="E20" s="12"/>
      <c r="F20" s="12"/>
    </row>
    <row r="21" spans="1:6" ht="26.25" x14ac:dyDescent="0.25">
      <c r="A21" s="12"/>
      <c r="B21" s="12" t="s">
        <v>194</v>
      </c>
      <c r="C21" s="12"/>
      <c r="D21" s="12"/>
      <c r="E21" s="12"/>
      <c r="F21" s="12"/>
    </row>
    <row r="22" spans="1:6" x14ac:dyDescent="0.25">
      <c r="A22" s="14">
        <v>18</v>
      </c>
      <c r="B22" s="12" t="s">
        <v>195</v>
      </c>
      <c r="C22" s="12"/>
      <c r="D22" s="12"/>
      <c r="E22" s="12"/>
      <c r="F22" s="12"/>
    </row>
    <row r="23" spans="1:6" ht="26.25" x14ac:dyDescent="0.25">
      <c r="A23" s="14">
        <v>19</v>
      </c>
      <c r="B23" s="12" t="s">
        <v>196</v>
      </c>
      <c r="C23" s="12" t="s">
        <v>197</v>
      </c>
      <c r="D23" s="12"/>
      <c r="E23" s="12" t="s">
        <v>198</v>
      </c>
      <c r="F23" s="12"/>
    </row>
    <row r="24" spans="1:6" ht="51.75" x14ac:dyDescent="0.25">
      <c r="A24" s="14">
        <v>20</v>
      </c>
      <c r="B24" s="12" t="s">
        <v>199</v>
      </c>
      <c r="C24" s="12" t="s">
        <v>200</v>
      </c>
      <c r="D24" s="12"/>
      <c r="E24" s="12"/>
      <c r="F24" s="12"/>
    </row>
    <row r="25" spans="1:6" ht="26.25" x14ac:dyDescent="0.25">
      <c r="A25" s="14">
        <v>21</v>
      </c>
      <c r="B25" s="12" t="s">
        <v>201</v>
      </c>
      <c r="C25" s="12"/>
      <c r="D25" s="12"/>
      <c r="E25" s="12"/>
      <c r="F25" s="12"/>
    </row>
    <row r="26" spans="1:6" ht="26.25" x14ac:dyDescent="0.25">
      <c r="A26" s="14">
        <v>22</v>
      </c>
      <c r="B26" s="12" t="s">
        <v>202</v>
      </c>
      <c r="C26" s="12"/>
      <c r="D26" s="12"/>
      <c r="E26" s="12"/>
      <c r="F26" s="1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4"/>
  <sheetViews>
    <sheetView zoomScale="154" zoomScaleNormal="154" workbookViewId="0">
      <selection activeCell="A5" sqref="A5"/>
    </sheetView>
  </sheetViews>
  <sheetFormatPr defaultRowHeight="15" x14ac:dyDescent="0.25"/>
  <cols>
    <col min="1" max="1" width="72.42578125" customWidth="1"/>
    <col min="2" max="2" width="84.28515625" customWidth="1"/>
    <col min="3" max="3" width="57.85546875" customWidth="1"/>
  </cols>
  <sheetData>
    <row r="1" spans="1:3" ht="20.25" customHeight="1" x14ac:dyDescent="0.25">
      <c r="A1" s="1" t="s">
        <v>0</v>
      </c>
      <c r="B1" s="1" t="s">
        <v>1</v>
      </c>
      <c r="C1" s="1" t="s">
        <v>2</v>
      </c>
    </row>
    <row r="2" spans="1:3" ht="25.5" x14ac:dyDescent="0.25">
      <c r="A2" s="2" t="s">
        <v>3</v>
      </c>
      <c r="B2" s="2" t="s">
        <v>16</v>
      </c>
      <c r="C2" s="3" t="s">
        <v>25</v>
      </c>
    </row>
    <row r="3" spans="1:3" ht="25.5" x14ac:dyDescent="0.25">
      <c r="A3" s="2" t="s">
        <v>4</v>
      </c>
      <c r="B3" s="2" t="s">
        <v>17</v>
      </c>
      <c r="C3" s="3" t="s">
        <v>30</v>
      </c>
    </row>
    <row r="4" spans="1:3" ht="25.5" x14ac:dyDescent="0.25">
      <c r="A4" s="2" t="s">
        <v>5</v>
      </c>
      <c r="B4" s="2" t="s">
        <v>18</v>
      </c>
      <c r="C4" s="3" t="s">
        <v>31</v>
      </c>
    </row>
    <row r="5" spans="1:3" ht="38.25" x14ac:dyDescent="0.25">
      <c r="A5" s="2" t="s">
        <v>6</v>
      </c>
      <c r="B5" s="2" t="s">
        <v>19</v>
      </c>
      <c r="C5" s="3" t="s">
        <v>32</v>
      </c>
    </row>
    <row r="6" spans="1:3" ht="25.5" x14ac:dyDescent="0.25">
      <c r="A6" s="2" t="s">
        <v>7</v>
      </c>
      <c r="B6" s="2" t="s">
        <v>20</v>
      </c>
      <c r="C6" s="3" t="s">
        <v>33</v>
      </c>
    </row>
    <row r="7" spans="1:3" ht="25.5" x14ac:dyDescent="0.25">
      <c r="A7" s="2" t="s">
        <v>8</v>
      </c>
      <c r="B7" s="2" t="s">
        <v>21</v>
      </c>
      <c r="C7" s="3" t="s">
        <v>34</v>
      </c>
    </row>
    <row r="8" spans="1:3" ht="25.5" x14ac:dyDescent="0.25">
      <c r="A8" s="2" t="s">
        <v>9</v>
      </c>
      <c r="B8" s="2" t="s">
        <v>22</v>
      </c>
      <c r="C8" s="3" t="s">
        <v>35</v>
      </c>
    </row>
    <row r="9" spans="1:3" ht="38.25" x14ac:dyDescent="0.25">
      <c r="A9" s="2" t="s">
        <v>10</v>
      </c>
      <c r="B9" s="2" t="s">
        <v>23</v>
      </c>
      <c r="C9" s="3" t="s">
        <v>26</v>
      </c>
    </row>
    <row r="10" spans="1:3" ht="25.5" x14ac:dyDescent="0.25">
      <c r="A10" s="2" t="s">
        <v>11</v>
      </c>
      <c r="B10" s="2" t="s">
        <v>24</v>
      </c>
      <c r="C10" s="3" t="s">
        <v>27</v>
      </c>
    </row>
    <row r="11" spans="1:3" x14ac:dyDescent="0.25">
      <c r="A11" s="2" t="s">
        <v>12</v>
      </c>
      <c r="B11" s="4"/>
      <c r="C11" s="5" t="s">
        <v>28</v>
      </c>
    </row>
    <row r="12" spans="1:3" ht="25.5" x14ac:dyDescent="0.25">
      <c r="A12" s="2" t="s">
        <v>13</v>
      </c>
      <c r="B12" s="4"/>
      <c r="C12" s="3" t="s">
        <v>29</v>
      </c>
    </row>
    <row r="13" spans="1:3" ht="25.5" x14ac:dyDescent="0.25">
      <c r="A13" s="2" t="s">
        <v>14</v>
      </c>
      <c r="B13" s="4"/>
      <c r="C13" s="3" t="s">
        <v>36</v>
      </c>
    </row>
    <row r="14" spans="1:3" ht="25.5" x14ac:dyDescent="0.25">
      <c r="A14" s="2" t="s">
        <v>15</v>
      </c>
      <c r="B14" s="4"/>
      <c r="C14"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zoomScale="93" zoomScaleNormal="93" workbookViewId="0">
      <selection activeCell="E3" sqref="E3"/>
    </sheetView>
  </sheetViews>
  <sheetFormatPr defaultRowHeight="15" x14ac:dyDescent="0.25"/>
  <cols>
    <col min="1" max="1" width="17.42578125" customWidth="1"/>
    <col min="2" max="2" width="14.85546875" customWidth="1"/>
    <col min="3" max="3" width="44.140625" customWidth="1"/>
    <col min="4" max="4" width="24.140625" customWidth="1"/>
    <col min="5" max="5" width="74" customWidth="1"/>
    <col min="6" max="6" width="38.7109375" customWidth="1"/>
    <col min="7" max="7" width="56.42578125" customWidth="1"/>
    <col min="8" max="10" width="9.140625" customWidth="1"/>
  </cols>
  <sheetData>
    <row r="1" spans="1:6" s="17" customFormat="1" ht="27.75" customHeight="1" x14ac:dyDescent="0.25">
      <c r="A1" s="26" t="s">
        <v>38</v>
      </c>
      <c r="B1" s="26"/>
      <c r="C1" s="26" t="s">
        <v>39</v>
      </c>
      <c r="D1" s="26" t="s">
        <v>205</v>
      </c>
      <c r="E1" s="26" t="s">
        <v>215</v>
      </c>
      <c r="F1" s="36" t="s">
        <v>211</v>
      </c>
    </row>
    <row r="2" spans="1:6" ht="25.5" customHeight="1" x14ac:dyDescent="0.25">
      <c r="A2" s="171" t="s">
        <v>45</v>
      </c>
      <c r="B2" s="172" t="s">
        <v>459</v>
      </c>
      <c r="C2" s="171" t="s">
        <v>235</v>
      </c>
      <c r="D2" s="71" t="s">
        <v>263</v>
      </c>
      <c r="E2" s="71"/>
      <c r="F2" s="175" t="s">
        <v>207</v>
      </c>
    </row>
    <row r="3" spans="1:6" ht="134.25" customHeight="1" x14ac:dyDescent="0.25">
      <c r="A3" s="171"/>
      <c r="B3" s="173"/>
      <c r="C3" s="171"/>
      <c r="D3" s="38" t="s">
        <v>354</v>
      </c>
      <c r="E3" s="38" t="s">
        <v>355</v>
      </c>
      <c r="F3" s="176"/>
    </row>
    <row r="4" spans="1:6" ht="39.75" customHeight="1" x14ac:dyDescent="0.25">
      <c r="A4" s="171"/>
      <c r="B4" s="173"/>
      <c r="C4" s="171"/>
      <c r="D4" s="38" t="s">
        <v>356</v>
      </c>
      <c r="E4" s="38" t="s">
        <v>357</v>
      </c>
      <c r="F4" s="176"/>
    </row>
    <row r="5" spans="1:6" ht="43.5" customHeight="1" x14ac:dyDescent="0.25">
      <c r="A5" s="171"/>
      <c r="B5" s="173"/>
      <c r="C5" s="171"/>
      <c r="D5" s="38" t="s">
        <v>259</v>
      </c>
      <c r="E5" s="38" t="s">
        <v>264</v>
      </c>
      <c r="F5" s="176"/>
    </row>
    <row r="6" spans="1:6" ht="30.75" customHeight="1" x14ac:dyDescent="0.25">
      <c r="A6" s="171"/>
      <c r="B6" s="173"/>
      <c r="C6" s="171"/>
      <c r="D6" s="38" t="s">
        <v>258</v>
      </c>
      <c r="E6" s="38" t="s">
        <v>358</v>
      </c>
      <c r="F6" s="176"/>
    </row>
    <row r="7" spans="1:6" ht="28.5" customHeight="1" x14ac:dyDescent="0.25">
      <c r="A7" s="171"/>
      <c r="B7" s="173"/>
      <c r="C7" s="171"/>
      <c r="D7" s="38" t="s">
        <v>250</v>
      </c>
      <c r="E7" s="38" t="s">
        <v>359</v>
      </c>
      <c r="F7" s="176"/>
    </row>
    <row r="8" spans="1:6" ht="72.75" customHeight="1" x14ac:dyDescent="0.25">
      <c r="A8" s="171"/>
      <c r="B8" s="173"/>
      <c r="C8" s="171"/>
      <c r="D8" s="38" t="s">
        <v>314</v>
      </c>
      <c r="E8" s="38" t="s">
        <v>360</v>
      </c>
      <c r="F8" s="176"/>
    </row>
    <row r="9" spans="1:6" ht="27.75" customHeight="1" x14ac:dyDescent="0.25">
      <c r="A9" s="171"/>
      <c r="B9" s="173"/>
      <c r="C9" s="171"/>
      <c r="D9" s="38" t="s">
        <v>212</v>
      </c>
      <c r="E9" s="70" t="s">
        <v>213</v>
      </c>
      <c r="F9" s="176"/>
    </row>
    <row r="10" spans="1:6" ht="14.25" customHeight="1" x14ac:dyDescent="0.25">
      <c r="A10" s="171"/>
      <c r="B10" s="173"/>
      <c r="C10" s="171"/>
      <c r="D10" s="71" t="s">
        <v>361</v>
      </c>
      <c r="E10" s="71"/>
      <c r="F10" s="176"/>
    </row>
    <row r="11" spans="1:6" ht="28.5" customHeight="1" x14ac:dyDescent="0.25">
      <c r="A11" s="171"/>
      <c r="B11" s="173"/>
      <c r="C11" s="171"/>
      <c r="D11" s="38" t="s">
        <v>214</v>
      </c>
      <c r="E11" s="38" t="s">
        <v>362</v>
      </c>
      <c r="F11" s="176"/>
    </row>
    <row r="12" spans="1:6" ht="76.5" customHeight="1" x14ac:dyDescent="0.25">
      <c r="A12" s="171"/>
      <c r="B12" s="173"/>
      <c r="C12" s="171"/>
      <c r="D12" s="38" t="s">
        <v>315</v>
      </c>
      <c r="E12" s="75" t="s">
        <v>453</v>
      </c>
      <c r="F12" s="176"/>
    </row>
    <row r="13" spans="1:6" ht="149.25" customHeight="1" x14ac:dyDescent="0.25">
      <c r="A13" s="171"/>
      <c r="B13" s="173"/>
      <c r="C13" s="171"/>
      <c r="D13" s="38" t="s">
        <v>247</v>
      </c>
      <c r="E13" s="75" t="s">
        <v>454</v>
      </c>
      <c r="F13" s="176"/>
    </row>
    <row r="14" spans="1:6" ht="15.75" customHeight="1" x14ac:dyDescent="0.25">
      <c r="A14" s="171"/>
      <c r="B14" s="173"/>
      <c r="C14" s="171"/>
      <c r="D14" s="71" t="s">
        <v>363</v>
      </c>
      <c r="E14" s="71"/>
      <c r="F14" s="176"/>
    </row>
    <row r="15" spans="1:6" ht="30.75" customHeight="1" x14ac:dyDescent="0.25">
      <c r="A15" s="171"/>
      <c r="B15" s="173"/>
      <c r="C15" s="171"/>
      <c r="D15" s="38" t="s">
        <v>243</v>
      </c>
      <c r="E15" s="38" t="s">
        <v>364</v>
      </c>
      <c r="F15" s="176"/>
    </row>
    <row r="16" spans="1:6" ht="27.75" customHeight="1" x14ac:dyDescent="0.25">
      <c r="A16" s="171"/>
      <c r="B16" s="173"/>
      <c r="C16" s="171"/>
      <c r="D16" s="38" t="s">
        <v>244</v>
      </c>
      <c r="E16" s="38" t="s">
        <v>265</v>
      </c>
      <c r="F16" s="176"/>
    </row>
    <row r="17" spans="1:6" ht="83.25" customHeight="1" x14ac:dyDescent="0.25">
      <c r="A17" s="171"/>
      <c r="B17" s="174"/>
      <c r="C17" s="171"/>
      <c r="D17" s="168" t="s">
        <v>456</v>
      </c>
      <c r="E17" s="38" t="s">
        <v>455</v>
      </c>
      <c r="F17" s="177"/>
    </row>
    <row r="18" spans="1:6" ht="21" customHeight="1" x14ac:dyDescent="0.25">
      <c r="D18" s="40"/>
      <c r="E18" s="40"/>
      <c r="F18" s="40"/>
    </row>
  </sheetData>
  <mergeCells count="4">
    <mergeCell ref="A2:A17"/>
    <mergeCell ref="B2:B17"/>
    <mergeCell ref="C2:C17"/>
    <mergeCell ref="F2:F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
  <sheetViews>
    <sheetView topLeftCell="A11" zoomScale="98" zoomScaleNormal="98" workbookViewId="0">
      <selection activeCell="B20" sqref="B20"/>
    </sheetView>
  </sheetViews>
  <sheetFormatPr defaultRowHeight="15" x14ac:dyDescent="0.25"/>
  <cols>
    <col min="1" max="1" width="7.7109375" customWidth="1"/>
    <col min="2" max="2" width="37" customWidth="1"/>
    <col min="3" max="3" width="26" customWidth="1"/>
    <col min="4" max="4" width="24.85546875" customWidth="1"/>
  </cols>
  <sheetData>
    <row r="1" spans="1:16" x14ac:dyDescent="0.25">
      <c r="A1" s="29" t="s">
        <v>217</v>
      </c>
      <c r="B1" s="29" t="s">
        <v>255</v>
      </c>
      <c r="C1" s="47" t="s">
        <v>242</v>
      </c>
      <c r="D1" s="47" t="s">
        <v>148</v>
      </c>
      <c r="E1" s="47" t="s">
        <v>219</v>
      </c>
      <c r="F1" s="47" t="s">
        <v>220</v>
      </c>
      <c r="G1" s="47" t="s">
        <v>221</v>
      </c>
      <c r="H1" s="47" t="s">
        <v>222</v>
      </c>
      <c r="I1" s="47" t="s">
        <v>223</v>
      </c>
      <c r="J1" s="47" t="s">
        <v>224</v>
      </c>
      <c r="K1" s="47" t="s">
        <v>225</v>
      </c>
      <c r="L1" s="47" t="s">
        <v>226</v>
      </c>
      <c r="M1" s="47" t="s">
        <v>227</v>
      </c>
      <c r="N1" s="47" t="s">
        <v>228</v>
      </c>
      <c r="O1" s="47" t="s">
        <v>229</v>
      </c>
      <c r="P1" s="47" t="s">
        <v>230</v>
      </c>
    </row>
    <row r="2" spans="1:16" ht="16.5" customHeight="1" x14ac:dyDescent="0.25">
      <c r="A2" s="51">
        <v>1</v>
      </c>
      <c r="B2" s="39" t="s">
        <v>241</v>
      </c>
      <c r="C2" s="83"/>
      <c r="D2" s="83"/>
      <c r="E2" s="84"/>
      <c r="F2" s="85"/>
      <c r="G2" s="85"/>
      <c r="H2" s="85"/>
      <c r="I2" s="85"/>
      <c r="J2" s="85"/>
      <c r="K2" s="30"/>
      <c r="L2" s="30"/>
      <c r="M2" s="30"/>
      <c r="N2" s="30"/>
      <c r="O2" s="30"/>
      <c r="P2" s="64"/>
    </row>
    <row r="3" spans="1:16" ht="38.25" x14ac:dyDescent="0.25">
      <c r="A3" s="51" t="s">
        <v>266</v>
      </c>
      <c r="B3" s="38" t="s">
        <v>261</v>
      </c>
      <c r="C3" s="86" t="s">
        <v>256</v>
      </c>
      <c r="D3" s="90" t="s">
        <v>334</v>
      </c>
      <c r="E3" s="87">
        <v>16</v>
      </c>
      <c r="F3" s="41"/>
      <c r="G3" s="41"/>
      <c r="H3" s="57"/>
      <c r="I3" s="41"/>
      <c r="J3" s="88"/>
      <c r="K3" s="40"/>
      <c r="L3" s="32"/>
      <c r="M3" s="32"/>
      <c r="N3" s="35"/>
      <c r="O3" s="32"/>
      <c r="P3" s="20"/>
    </row>
    <row r="4" spans="1:16" ht="38.25" x14ac:dyDescent="0.25">
      <c r="A4" s="51" t="s">
        <v>267</v>
      </c>
      <c r="B4" s="38" t="s">
        <v>260</v>
      </c>
      <c r="C4" s="86" t="s">
        <v>256</v>
      </c>
      <c r="D4" s="90" t="s">
        <v>334</v>
      </c>
      <c r="E4" s="89">
        <v>4</v>
      </c>
      <c r="F4" s="41"/>
      <c r="G4" s="41"/>
      <c r="H4" s="57"/>
      <c r="I4" s="41"/>
      <c r="J4" s="41"/>
      <c r="K4" s="62"/>
      <c r="L4" s="32"/>
      <c r="M4" s="32"/>
      <c r="N4" s="35"/>
      <c r="O4" s="32"/>
      <c r="P4" s="20"/>
    </row>
    <row r="5" spans="1:16" ht="38.25" x14ac:dyDescent="0.25">
      <c r="A5" s="51" t="s">
        <v>268</v>
      </c>
      <c r="B5" s="38" t="s">
        <v>259</v>
      </c>
      <c r="C5" s="86" t="s">
        <v>256</v>
      </c>
      <c r="D5" s="90" t="s">
        <v>334</v>
      </c>
      <c r="E5" s="91"/>
      <c r="F5" s="78">
        <v>4</v>
      </c>
      <c r="G5" s="41"/>
      <c r="H5" s="57"/>
      <c r="I5" s="41"/>
      <c r="J5" s="88"/>
      <c r="K5" s="62"/>
      <c r="L5" s="32"/>
      <c r="M5" s="32"/>
      <c r="N5" s="35"/>
      <c r="O5" s="32"/>
      <c r="P5" s="20"/>
    </row>
    <row r="6" spans="1:16" ht="38.25" x14ac:dyDescent="0.25">
      <c r="A6" s="51" t="s">
        <v>269</v>
      </c>
      <c r="B6" s="166" t="s">
        <v>258</v>
      </c>
      <c r="C6" s="86" t="s">
        <v>256</v>
      </c>
      <c r="D6" s="90" t="s">
        <v>334</v>
      </c>
      <c r="E6" s="91"/>
      <c r="F6" s="78">
        <v>4</v>
      </c>
      <c r="G6" s="41"/>
      <c r="H6" s="57"/>
      <c r="I6" s="41"/>
      <c r="J6" s="88"/>
      <c r="K6" s="62"/>
      <c r="L6" s="32"/>
      <c r="M6" s="32"/>
      <c r="N6" s="35"/>
      <c r="O6" s="32"/>
      <c r="P6" s="20"/>
    </row>
    <row r="7" spans="1:16" ht="25.5" x14ac:dyDescent="0.25">
      <c r="A7" s="51" t="s">
        <v>270</v>
      </c>
      <c r="B7" s="38" t="s">
        <v>250</v>
      </c>
      <c r="C7" s="48" t="s">
        <v>251</v>
      </c>
      <c r="D7" s="92" t="s">
        <v>262</v>
      </c>
      <c r="E7" s="91"/>
      <c r="F7" s="44"/>
      <c r="G7" s="78">
        <v>4</v>
      </c>
      <c r="H7" s="41"/>
      <c r="I7" s="41"/>
      <c r="J7" s="57"/>
      <c r="K7" s="32"/>
      <c r="L7" s="32"/>
      <c r="M7" s="35"/>
      <c r="N7" s="32"/>
      <c r="O7" s="32"/>
      <c r="P7" s="20"/>
    </row>
    <row r="8" spans="1:16" ht="25.5" x14ac:dyDescent="0.25">
      <c r="A8" s="51" t="s">
        <v>271</v>
      </c>
      <c r="B8" s="38" t="s">
        <v>249</v>
      </c>
      <c r="C8" s="86" t="s">
        <v>251</v>
      </c>
      <c r="D8" s="92" t="s">
        <v>262</v>
      </c>
      <c r="E8" s="91"/>
      <c r="F8" s="44"/>
      <c r="G8" s="57"/>
      <c r="H8" s="78">
        <v>8</v>
      </c>
      <c r="I8" s="41"/>
      <c r="J8" s="88"/>
      <c r="K8" s="62"/>
      <c r="L8" s="32"/>
      <c r="M8" s="35"/>
      <c r="N8" s="76">
        <v>8</v>
      </c>
      <c r="O8" s="32"/>
      <c r="P8" s="20"/>
    </row>
    <row r="9" spans="1:16" ht="51" x14ac:dyDescent="0.25">
      <c r="A9" s="51" t="s">
        <v>272</v>
      </c>
      <c r="B9" s="21" t="s">
        <v>212</v>
      </c>
      <c r="C9" s="86" t="s">
        <v>240</v>
      </c>
      <c r="D9" s="92" t="s">
        <v>381</v>
      </c>
      <c r="E9" s="91"/>
      <c r="F9" s="78">
        <v>4</v>
      </c>
      <c r="G9" s="57"/>
      <c r="H9" s="41"/>
      <c r="I9" s="41"/>
      <c r="J9" s="57"/>
      <c r="K9" s="32"/>
      <c r="L9" s="32"/>
      <c r="M9" s="35"/>
      <c r="N9" s="32"/>
      <c r="O9" s="32"/>
      <c r="P9" s="20"/>
    </row>
    <row r="10" spans="1:16" x14ac:dyDescent="0.25">
      <c r="A10" s="51">
        <v>2</v>
      </c>
      <c r="B10" s="42" t="s">
        <v>257</v>
      </c>
      <c r="C10" s="83"/>
      <c r="D10" s="83"/>
      <c r="E10" s="93"/>
      <c r="F10" s="94"/>
      <c r="G10" s="95"/>
      <c r="H10" s="94"/>
      <c r="I10" s="94"/>
      <c r="J10" s="95"/>
      <c r="K10" s="66"/>
      <c r="L10" s="66"/>
      <c r="M10" s="67"/>
      <c r="N10" s="66"/>
      <c r="O10" s="66"/>
      <c r="P10" s="65"/>
    </row>
    <row r="11" spans="1:16" ht="38.25" x14ac:dyDescent="0.25">
      <c r="A11" s="51" t="s">
        <v>266</v>
      </c>
      <c r="B11" s="21" t="s">
        <v>380</v>
      </c>
      <c r="C11" s="86" t="s">
        <v>256</v>
      </c>
      <c r="D11" s="90" t="s">
        <v>382</v>
      </c>
      <c r="E11" s="96">
        <v>4</v>
      </c>
      <c r="F11" s="44"/>
      <c r="G11" s="41"/>
      <c r="H11" s="77"/>
      <c r="I11" s="44"/>
      <c r="J11" s="41"/>
      <c r="K11" s="62"/>
      <c r="L11" s="33"/>
      <c r="M11" s="32"/>
      <c r="N11" s="40"/>
      <c r="O11" s="33"/>
      <c r="P11" s="20"/>
    </row>
    <row r="12" spans="1:16" ht="48.75" customHeight="1" x14ac:dyDescent="0.25">
      <c r="A12" s="44" t="s">
        <v>267</v>
      </c>
      <c r="B12" s="75" t="s">
        <v>248</v>
      </c>
      <c r="C12" s="86" t="s">
        <v>252</v>
      </c>
      <c r="D12" s="90" t="s">
        <v>379</v>
      </c>
      <c r="E12" s="87">
        <v>8</v>
      </c>
      <c r="F12" s="44"/>
      <c r="G12" s="41"/>
      <c r="H12" s="77"/>
      <c r="I12" s="41"/>
      <c r="J12" s="57"/>
      <c r="K12" s="62"/>
      <c r="L12" s="32"/>
      <c r="M12" s="40"/>
      <c r="N12" s="35"/>
      <c r="O12" s="32"/>
      <c r="P12" s="20"/>
    </row>
    <row r="13" spans="1:16" ht="51" x14ac:dyDescent="0.25">
      <c r="A13" s="51" t="s">
        <v>268</v>
      </c>
      <c r="B13" s="21" t="s">
        <v>247</v>
      </c>
      <c r="C13" s="86" t="s">
        <v>253</v>
      </c>
      <c r="D13" s="90" t="s">
        <v>383</v>
      </c>
      <c r="E13" s="98"/>
      <c r="F13" s="77"/>
      <c r="G13" s="78">
        <v>16</v>
      </c>
      <c r="H13" s="77"/>
      <c r="I13" s="77"/>
      <c r="J13" s="41"/>
      <c r="K13" s="62"/>
      <c r="M13" s="78">
        <v>16</v>
      </c>
      <c r="N13" s="62"/>
      <c r="O13" s="62"/>
      <c r="P13" s="20"/>
    </row>
    <row r="14" spans="1:16" x14ac:dyDescent="0.25">
      <c r="A14" s="99">
        <v>3</v>
      </c>
      <c r="B14" s="42" t="s">
        <v>246</v>
      </c>
      <c r="C14" s="101"/>
      <c r="D14" s="100"/>
      <c r="E14" s="102"/>
      <c r="F14" s="100"/>
      <c r="G14" s="100"/>
      <c r="H14" s="100"/>
      <c r="I14" s="100"/>
      <c r="J14" s="100"/>
      <c r="K14" s="65"/>
      <c r="L14" s="65"/>
      <c r="M14" s="65"/>
      <c r="N14" s="65"/>
      <c r="O14" s="65"/>
      <c r="P14" s="65"/>
    </row>
    <row r="15" spans="1:16" ht="25.5" x14ac:dyDescent="0.25">
      <c r="A15" s="99" t="s">
        <v>266</v>
      </c>
      <c r="B15" s="21" t="s">
        <v>243</v>
      </c>
      <c r="C15" s="86" t="s">
        <v>253</v>
      </c>
      <c r="D15" s="21" t="s">
        <v>262</v>
      </c>
      <c r="E15" s="54"/>
      <c r="F15" s="103"/>
      <c r="G15" s="103"/>
      <c r="H15" s="103"/>
      <c r="I15" s="103"/>
      <c r="J15" s="78">
        <v>4</v>
      </c>
      <c r="K15" s="20"/>
      <c r="L15" s="20"/>
      <c r="M15" s="20"/>
      <c r="N15" s="20"/>
      <c r="O15" s="20"/>
      <c r="P15" s="78">
        <v>4</v>
      </c>
    </row>
    <row r="16" spans="1:16" ht="25.5" x14ac:dyDescent="0.25">
      <c r="A16" s="99" t="s">
        <v>267</v>
      </c>
      <c r="B16" s="21" t="s">
        <v>244</v>
      </c>
      <c r="C16" s="86" t="s">
        <v>253</v>
      </c>
      <c r="D16" s="21" t="s">
        <v>262</v>
      </c>
      <c r="E16" s="54"/>
      <c r="F16" s="103"/>
      <c r="G16" s="103"/>
      <c r="H16" s="103"/>
      <c r="I16" s="103"/>
      <c r="J16" s="78">
        <v>4</v>
      </c>
      <c r="K16" s="20"/>
      <c r="L16" s="20"/>
      <c r="M16" s="20"/>
      <c r="N16" s="20"/>
      <c r="O16" s="20"/>
      <c r="P16" s="78">
        <v>4</v>
      </c>
    </row>
    <row r="17" spans="1:16" ht="39" x14ac:dyDescent="0.25">
      <c r="A17" s="51">
        <v>4</v>
      </c>
      <c r="B17" s="55" t="s">
        <v>245</v>
      </c>
      <c r="C17" s="48" t="s">
        <v>240</v>
      </c>
      <c r="D17" s="104" t="s">
        <v>328</v>
      </c>
      <c r="E17" s="96">
        <v>4</v>
      </c>
      <c r="F17" s="103"/>
      <c r="G17" s="103"/>
      <c r="H17" s="103"/>
      <c r="I17" s="103"/>
      <c r="J17" s="103"/>
      <c r="K17" s="20"/>
      <c r="L17" s="20"/>
      <c r="M17" s="20"/>
      <c r="N17" s="20"/>
      <c r="O17" s="20"/>
      <c r="P17" s="20"/>
    </row>
    <row r="18" spans="1:16" x14ac:dyDescent="0.25">
      <c r="A18" s="105"/>
      <c r="B18" s="105"/>
      <c r="C18" s="178"/>
      <c r="D18" s="178"/>
      <c r="E18" s="106">
        <f>SUM(E3:E17)</f>
        <v>36</v>
      </c>
      <c r="F18" s="106">
        <f t="shared" ref="F18:P18" si="0">SUM(F3:F17)</f>
        <v>12</v>
      </c>
      <c r="G18" s="106">
        <f t="shared" si="0"/>
        <v>20</v>
      </c>
      <c r="H18" s="106">
        <f t="shared" si="0"/>
        <v>8</v>
      </c>
      <c r="I18" s="106">
        <f t="shared" si="0"/>
        <v>0</v>
      </c>
      <c r="J18" s="106">
        <f t="shared" si="0"/>
        <v>8</v>
      </c>
      <c r="K18" s="73">
        <f t="shared" si="0"/>
        <v>0</v>
      </c>
      <c r="L18" s="73">
        <f t="shared" si="0"/>
        <v>0</v>
      </c>
      <c r="M18" s="73">
        <f t="shared" si="0"/>
        <v>16</v>
      </c>
      <c r="N18" s="73">
        <f t="shared" si="0"/>
        <v>8</v>
      </c>
      <c r="O18" s="73">
        <f t="shared" si="0"/>
        <v>0</v>
      </c>
      <c r="P18" s="73">
        <f t="shared" si="0"/>
        <v>8</v>
      </c>
    </row>
    <row r="19" spans="1:16" x14ac:dyDescent="0.25">
      <c r="A19" s="105"/>
      <c r="B19" s="105"/>
      <c r="C19" s="179" t="s">
        <v>442</v>
      </c>
      <c r="D19" s="179"/>
      <c r="E19" s="107">
        <f>36/8</f>
        <v>4.5</v>
      </c>
      <c r="F19" s="107">
        <f>F18/8</f>
        <v>1.5</v>
      </c>
      <c r="G19" s="107">
        <f t="shared" ref="G19:P19" si="1">G18/8</f>
        <v>2.5</v>
      </c>
      <c r="H19" s="107">
        <f t="shared" si="1"/>
        <v>1</v>
      </c>
      <c r="I19" s="107">
        <f t="shared" si="1"/>
        <v>0</v>
      </c>
      <c r="J19" s="107">
        <f t="shared" si="1"/>
        <v>1</v>
      </c>
      <c r="K19" s="72">
        <f t="shared" si="1"/>
        <v>0</v>
      </c>
      <c r="L19" s="72">
        <f t="shared" si="1"/>
        <v>0</v>
      </c>
      <c r="M19" s="72">
        <f t="shared" si="1"/>
        <v>2</v>
      </c>
      <c r="N19" s="72">
        <f t="shared" si="1"/>
        <v>1</v>
      </c>
      <c r="O19" s="72">
        <f t="shared" si="1"/>
        <v>0</v>
      </c>
      <c r="P19" s="72">
        <f t="shared" si="1"/>
        <v>1</v>
      </c>
    </row>
    <row r="21" spans="1:16" x14ac:dyDescent="0.25">
      <c r="B21" s="180" t="s">
        <v>445</v>
      </c>
      <c r="C21" s="181"/>
      <c r="D21" s="181"/>
    </row>
    <row r="22" spans="1:16" x14ac:dyDescent="0.25">
      <c r="B22" s="181"/>
      <c r="C22" s="181"/>
      <c r="D22" s="181"/>
    </row>
    <row r="23" spans="1:16" ht="26.25" customHeight="1" x14ac:dyDescent="0.25">
      <c r="B23" s="181"/>
      <c r="C23" s="181"/>
      <c r="D23" s="181"/>
    </row>
    <row r="24" spans="1:16" hidden="1" x14ac:dyDescent="0.25">
      <c r="B24" s="181"/>
      <c r="C24" s="181"/>
      <c r="D24" s="181"/>
    </row>
    <row r="25" spans="1:16" hidden="1" x14ac:dyDescent="0.25">
      <c r="B25" s="181"/>
      <c r="C25" s="181"/>
      <c r="D25" s="181"/>
    </row>
    <row r="26" spans="1:16" hidden="1" x14ac:dyDescent="0.25">
      <c r="B26" s="181"/>
      <c r="C26" s="181"/>
      <c r="D26" s="181"/>
    </row>
  </sheetData>
  <mergeCells count="3">
    <mergeCell ref="C18:D18"/>
    <mergeCell ref="C19:D19"/>
    <mergeCell ref="B21:D26"/>
  </mergeCells>
  <phoneticPr fontId="1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workbookViewId="0">
      <selection activeCell="F3" sqref="F3"/>
    </sheetView>
  </sheetViews>
  <sheetFormatPr defaultRowHeight="15" x14ac:dyDescent="0.25"/>
  <cols>
    <col min="1" max="1" width="23.5703125" customWidth="1"/>
    <col min="2" max="2" width="51" customWidth="1"/>
    <col min="3" max="3" width="31" customWidth="1"/>
    <col min="4" max="4" width="17.42578125" customWidth="1"/>
  </cols>
  <sheetData>
    <row r="1" spans="1:3" ht="28.5" customHeight="1" x14ac:dyDescent="0.25">
      <c r="A1" s="46" t="s">
        <v>52</v>
      </c>
      <c r="B1" s="46" t="s">
        <v>204</v>
      </c>
      <c r="C1" s="60" t="s">
        <v>234</v>
      </c>
    </row>
    <row r="2" spans="1:3" ht="25.5" x14ac:dyDescent="0.25">
      <c r="A2" s="19" t="s">
        <v>54</v>
      </c>
      <c r="B2" s="19"/>
      <c r="C2" s="20"/>
    </row>
    <row r="3" spans="1:3" ht="117.75" customHeight="1" x14ac:dyDescent="0.25">
      <c r="A3" s="19" t="s">
        <v>55</v>
      </c>
      <c r="B3" s="19" t="s">
        <v>56</v>
      </c>
      <c r="C3" s="31" t="s">
        <v>238</v>
      </c>
    </row>
    <row r="4" spans="1:3" ht="89.25" x14ac:dyDescent="0.25">
      <c r="A4" s="19" t="s">
        <v>57</v>
      </c>
      <c r="B4" s="19" t="s">
        <v>239</v>
      </c>
      <c r="C4" s="31" t="s">
        <v>238</v>
      </c>
    </row>
    <row r="5" spans="1:3" ht="38.25" x14ac:dyDescent="0.25">
      <c r="A5" s="19" t="s">
        <v>59</v>
      </c>
      <c r="B5" s="19" t="s">
        <v>60</v>
      </c>
      <c r="C5" s="31" t="s">
        <v>238</v>
      </c>
    </row>
    <row r="6" spans="1:3" ht="54" customHeight="1" x14ac:dyDescent="0.25">
      <c r="A6" s="19" t="s">
        <v>62</v>
      </c>
      <c r="B6" s="19" t="s">
        <v>206</v>
      </c>
      <c r="C6" s="31" t="s">
        <v>238</v>
      </c>
    </row>
    <row r="7" spans="1:3" ht="51" x14ac:dyDescent="0.25">
      <c r="A7" s="19" t="s">
        <v>65</v>
      </c>
      <c r="B7" s="19" t="s">
        <v>66</v>
      </c>
      <c r="C7" s="31" t="s">
        <v>238</v>
      </c>
    </row>
    <row r="8" spans="1:3" ht="38.25" x14ac:dyDescent="0.25">
      <c r="A8" s="19" t="s">
        <v>68</v>
      </c>
      <c r="B8" s="19" t="s">
        <v>69</v>
      </c>
      <c r="C8" s="31" t="s">
        <v>238</v>
      </c>
    </row>
    <row r="9" spans="1:3" ht="21" customHeight="1" x14ac:dyDescent="0.25">
      <c r="A9" s="49" t="s">
        <v>71</v>
      </c>
      <c r="B9" s="49" t="s">
        <v>72</v>
      </c>
      <c r="C9" s="50" t="s">
        <v>238</v>
      </c>
    </row>
    <row r="10" spans="1:3" ht="38.25" x14ac:dyDescent="0.25">
      <c r="A10" s="49" t="s">
        <v>74</v>
      </c>
      <c r="B10" s="49" t="s">
        <v>69</v>
      </c>
      <c r="C10" s="50" t="s">
        <v>238</v>
      </c>
    </row>
    <row r="11" spans="1:3" ht="25.5" x14ac:dyDescent="0.25">
      <c r="A11" s="49" t="s">
        <v>76</v>
      </c>
      <c r="B11" s="49" t="s">
        <v>77</v>
      </c>
      <c r="C11" s="50" t="s">
        <v>238</v>
      </c>
    </row>
    <row r="12" spans="1:3" ht="38.25" x14ac:dyDescent="0.25">
      <c r="A12" s="49" t="s">
        <v>79</v>
      </c>
      <c r="B12" s="49" t="s">
        <v>80</v>
      </c>
      <c r="C12" s="50" t="s">
        <v>238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7"/>
  <sheetViews>
    <sheetView zoomScale="98" zoomScaleNormal="98" workbookViewId="0">
      <selection activeCell="D12" sqref="D12"/>
    </sheetView>
  </sheetViews>
  <sheetFormatPr defaultRowHeight="15" x14ac:dyDescent="0.25"/>
  <cols>
    <col min="1" max="1" width="17.42578125" customWidth="1"/>
    <col min="2" max="2" width="56.140625" customWidth="1"/>
    <col min="3" max="3" width="34.140625" customWidth="1"/>
    <col min="4" max="4" width="63" customWidth="1"/>
    <col min="5" max="5" width="30.7109375" customWidth="1"/>
  </cols>
  <sheetData>
    <row r="1" spans="1:5" s="17" customFormat="1" ht="38.25" x14ac:dyDescent="0.25">
      <c r="A1" s="24" t="s">
        <v>38</v>
      </c>
      <c r="B1" s="24" t="s">
        <v>40</v>
      </c>
      <c r="C1" s="24" t="s">
        <v>44</v>
      </c>
      <c r="D1" s="28" t="s">
        <v>216</v>
      </c>
      <c r="E1" s="22" t="s">
        <v>211</v>
      </c>
    </row>
    <row r="2" spans="1:5" ht="54.75" customHeight="1" x14ac:dyDescent="0.25">
      <c r="A2" s="182" t="s">
        <v>45</v>
      </c>
      <c r="B2" s="171" t="s">
        <v>48</v>
      </c>
      <c r="C2" s="39" t="s">
        <v>316</v>
      </c>
      <c r="D2" s="38" t="s">
        <v>317</v>
      </c>
      <c r="E2" s="171" t="s">
        <v>208</v>
      </c>
    </row>
    <row r="3" spans="1:5" ht="15.75" customHeight="1" x14ac:dyDescent="0.25">
      <c r="A3" s="182"/>
      <c r="B3" s="171"/>
      <c r="C3" s="125" t="s">
        <v>318</v>
      </c>
      <c r="D3" s="126"/>
      <c r="E3" s="171"/>
    </row>
    <row r="4" spans="1:5" ht="41.25" customHeight="1" x14ac:dyDescent="0.25">
      <c r="A4" s="182"/>
      <c r="B4" s="171"/>
      <c r="C4" s="38" t="s">
        <v>309</v>
      </c>
      <c r="D4" s="21" t="s">
        <v>275</v>
      </c>
      <c r="E4" s="171"/>
    </row>
    <row r="5" spans="1:5" ht="39" customHeight="1" x14ac:dyDescent="0.25">
      <c r="A5" s="182"/>
      <c r="B5" s="171"/>
      <c r="C5" s="38" t="s">
        <v>319</v>
      </c>
      <c r="D5" s="21" t="s">
        <v>274</v>
      </c>
      <c r="E5" s="171"/>
    </row>
    <row r="6" spans="1:5" ht="53.25" customHeight="1" x14ac:dyDescent="0.25">
      <c r="A6" s="182"/>
      <c r="B6" s="171"/>
      <c r="C6" s="38" t="s">
        <v>310</v>
      </c>
      <c r="D6" s="21" t="s">
        <v>276</v>
      </c>
      <c r="E6" s="171"/>
    </row>
    <row r="7" spans="1:5" ht="26.25" customHeight="1" x14ac:dyDescent="0.25">
      <c r="A7" s="182"/>
      <c r="B7" s="171"/>
      <c r="C7" s="38" t="s">
        <v>311</v>
      </c>
      <c r="D7" s="21" t="s">
        <v>277</v>
      </c>
      <c r="E7" s="171"/>
    </row>
    <row r="8" spans="1:5" ht="31.5" customHeight="1" x14ac:dyDescent="0.25">
      <c r="A8" s="182"/>
      <c r="B8" s="171"/>
      <c r="C8" s="38" t="s">
        <v>320</v>
      </c>
      <c r="D8" s="21" t="s">
        <v>321</v>
      </c>
      <c r="E8" s="171"/>
    </row>
    <row r="9" spans="1:5" ht="31.5" customHeight="1" x14ac:dyDescent="0.25">
      <c r="A9" s="182"/>
      <c r="B9" s="171"/>
      <c r="C9" s="38" t="s">
        <v>312</v>
      </c>
      <c r="D9" s="21" t="s">
        <v>213</v>
      </c>
      <c r="E9" s="171"/>
    </row>
    <row r="10" spans="1:5" ht="47.25" customHeight="1" x14ac:dyDescent="0.25">
      <c r="A10" s="182"/>
      <c r="B10" s="171"/>
      <c r="C10" s="38" t="s">
        <v>284</v>
      </c>
      <c r="D10" s="21" t="s">
        <v>365</v>
      </c>
      <c r="E10" s="171"/>
    </row>
    <row r="11" spans="1:5" ht="66" customHeight="1" x14ac:dyDescent="0.25">
      <c r="A11" s="182"/>
      <c r="B11" s="171"/>
      <c r="C11" s="39" t="s">
        <v>313</v>
      </c>
      <c r="D11" s="21" t="s">
        <v>366</v>
      </c>
      <c r="E11" s="171"/>
    </row>
    <row r="12" spans="1:5" ht="88.5" customHeight="1" x14ac:dyDescent="0.25">
      <c r="A12" s="182"/>
      <c r="B12" s="171"/>
      <c r="C12" s="39" t="s">
        <v>367</v>
      </c>
      <c r="D12" s="38" t="s">
        <v>455</v>
      </c>
      <c r="E12" s="171"/>
    </row>
    <row r="13" spans="1:5" x14ac:dyDescent="0.25">
      <c r="C13" s="25"/>
      <c r="E13" s="25"/>
    </row>
    <row r="14" spans="1:5" x14ac:dyDescent="0.25">
      <c r="C14" s="25"/>
      <c r="E14" s="25"/>
    </row>
    <row r="15" spans="1:5" x14ac:dyDescent="0.25">
      <c r="C15" s="25"/>
      <c r="E15" s="25"/>
    </row>
    <row r="16" spans="1:5" x14ac:dyDescent="0.25">
      <c r="C16" s="25"/>
      <c r="E16" s="25"/>
    </row>
    <row r="17" spans="3:5" x14ac:dyDescent="0.25">
      <c r="C17" s="25"/>
      <c r="E17" s="25"/>
    </row>
  </sheetData>
  <mergeCells count="3">
    <mergeCell ref="B2:B12"/>
    <mergeCell ref="A2:A12"/>
    <mergeCell ref="E2:E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6"/>
  <sheetViews>
    <sheetView topLeftCell="A2" workbookViewId="0">
      <selection activeCell="B9" sqref="B9"/>
    </sheetView>
  </sheetViews>
  <sheetFormatPr defaultRowHeight="15" x14ac:dyDescent="0.25"/>
  <cols>
    <col min="1" max="1" width="6.42578125" customWidth="1"/>
    <col min="2" max="2" width="48.42578125" customWidth="1"/>
    <col min="3" max="3" width="22.5703125" customWidth="1"/>
    <col min="4" max="4" width="25.140625" customWidth="1"/>
  </cols>
  <sheetData>
    <row r="1" spans="1:16" ht="30.75" customHeight="1" x14ac:dyDescent="0.25">
      <c r="A1" s="29" t="s">
        <v>217</v>
      </c>
      <c r="B1" s="29" t="s">
        <v>255</v>
      </c>
      <c r="C1" s="47" t="s">
        <v>242</v>
      </c>
      <c r="D1" s="47" t="s">
        <v>148</v>
      </c>
      <c r="E1" s="47" t="s">
        <v>219</v>
      </c>
      <c r="F1" s="47" t="s">
        <v>220</v>
      </c>
      <c r="G1" s="47" t="s">
        <v>221</v>
      </c>
      <c r="H1" s="47" t="s">
        <v>222</v>
      </c>
      <c r="I1" s="47" t="s">
        <v>223</v>
      </c>
      <c r="J1" s="47" t="s">
        <v>224</v>
      </c>
      <c r="K1" s="47" t="s">
        <v>225</v>
      </c>
      <c r="L1" s="47" t="s">
        <v>226</v>
      </c>
      <c r="M1" s="47" t="s">
        <v>227</v>
      </c>
      <c r="N1" s="47" t="s">
        <v>228</v>
      </c>
      <c r="O1" s="47" t="s">
        <v>229</v>
      </c>
      <c r="P1" s="47" t="s">
        <v>230</v>
      </c>
    </row>
    <row r="2" spans="1:16" ht="47.25" customHeight="1" x14ac:dyDescent="0.25">
      <c r="A2" s="51">
        <v>1</v>
      </c>
      <c r="B2" s="38" t="s">
        <v>273</v>
      </c>
      <c r="C2" s="86" t="s">
        <v>256</v>
      </c>
      <c r="D2" s="90" t="s">
        <v>334</v>
      </c>
      <c r="E2" s="68">
        <v>4</v>
      </c>
      <c r="F2" s="32"/>
      <c r="G2" s="32"/>
      <c r="H2" s="35"/>
      <c r="I2" s="32"/>
      <c r="J2" s="61"/>
      <c r="K2" s="40"/>
      <c r="L2" s="32"/>
      <c r="M2" s="32"/>
      <c r="N2" s="35"/>
      <c r="O2" s="32"/>
      <c r="P2" s="20"/>
    </row>
    <row r="3" spans="1:16" ht="46.5" customHeight="1" x14ac:dyDescent="0.25">
      <c r="A3" s="51">
        <v>2</v>
      </c>
      <c r="B3" s="75" t="s">
        <v>322</v>
      </c>
      <c r="C3" s="86" t="s">
        <v>251</v>
      </c>
      <c r="D3" s="92" t="s">
        <v>262</v>
      </c>
      <c r="E3" s="68">
        <v>24</v>
      </c>
      <c r="F3" s="32"/>
      <c r="G3" s="32"/>
      <c r="H3" s="35"/>
      <c r="I3" s="32"/>
      <c r="J3" s="61"/>
      <c r="K3" s="78">
        <v>16</v>
      </c>
      <c r="L3" s="32"/>
      <c r="M3" s="32"/>
      <c r="N3" s="35"/>
      <c r="O3" s="32"/>
      <c r="P3" s="20"/>
    </row>
    <row r="4" spans="1:16" ht="47.25" customHeight="1" x14ac:dyDescent="0.25">
      <c r="A4" s="51">
        <v>3</v>
      </c>
      <c r="B4" s="75" t="s">
        <v>326</v>
      </c>
      <c r="C4" s="86" t="s">
        <v>324</v>
      </c>
      <c r="D4" s="90" t="s">
        <v>323</v>
      </c>
      <c r="E4" s="127"/>
      <c r="F4" s="129">
        <v>8</v>
      </c>
      <c r="G4" s="130"/>
      <c r="H4" s="131"/>
      <c r="I4" s="130"/>
      <c r="J4" s="132"/>
      <c r="K4" s="116"/>
      <c r="L4" s="128">
        <v>8</v>
      </c>
      <c r="M4" s="32"/>
      <c r="N4" s="35"/>
      <c r="O4" s="32"/>
      <c r="P4" s="20"/>
    </row>
    <row r="5" spans="1:16" ht="41.25" customHeight="1" x14ac:dyDescent="0.25">
      <c r="A5" s="51">
        <v>4</v>
      </c>
      <c r="B5" s="75" t="s">
        <v>325</v>
      </c>
      <c r="C5" s="86" t="s">
        <v>327</v>
      </c>
      <c r="D5" s="90" t="s">
        <v>368</v>
      </c>
      <c r="E5" s="68">
        <v>4</v>
      </c>
      <c r="F5" s="32"/>
      <c r="G5" s="32"/>
      <c r="H5" s="35"/>
      <c r="I5" s="32"/>
      <c r="J5" s="32"/>
      <c r="K5" s="44"/>
      <c r="L5" s="32"/>
      <c r="M5" s="32"/>
      <c r="N5" s="35"/>
      <c r="O5" s="32"/>
      <c r="P5" s="20"/>
    </row>
    <row r="6" spans="1:16" ht="26.25" customHeight="1" x14ac:dyDescent="0.25">
      <c r="A6" s="51">
        <v>3</v>
      </c>
      <c r="B6" s="38" t="s">
        <v>313</v>
      </c>
      <c r="C6" s="86" t="s">
        <v>252</v>
      </c>
      <c r="D6" s="92" t="s">
        <v>254</v>
      </c>
      <c r="F6" s="133"/>
      <c r="G6" s="69">
        <v>8</v>
      </c>
      <c r="H6" s="133"/>
      <c r="I6" s="133"/>
      <c r="J6" s="61"/>
      <c r="K6" s="134"/>
      <c r="L6" s="40"/>
      <c r="M6" s="62"/>
      <c r="N6" s="62"/>
      <c r="O6" s="62"/>
      <c r="P6" s="20"/>
    </row>
    <row r="7" spans="1:16" ht="49.5" customHeight="1" x14ac:dyDescent="0.25">
      <c r="A7" s="51">
        <v>4</v>
      </c>
      <c r="B7" s="38" t="s">
        <v>367</v>
      </c>
      <c r="C7" s="86" t="s">
        <v>327</v>
      </c>
      <c r="D7" s="122" t="s">
        <v>334</v>
      </c>
      <c r="E7" s="69">
        <v>4</v>
      </c>
      <c r="F7" s="62"/>
      <c r="G7" s="62"/>
      <c r="H7" s="62"/>
      <c r="I7" s="62"/>
      <c r="J7" s="62"/>
      <c r="K7" s="62"/>
      <c r="L7" s="62"/>
      <c r="M7" s="62"/>
      <c r="N7" s="62"/>
      <c r="O7" s="62"/>
      <c r="P7" s="62"/>
    </row>
    <row r="8" spans="1:16" x14ac:dyDescent="0.25">
      <c r="C8" s="178"/>
      <c r="D8" s="178"/>
      <c r="E8" s="73">
        <f t="shared" ref="E8:P8" si="0">SUM(E2:E7)</f>
        <v>36</v>
      </c>
      <c r="F8" s="73">
        <f t="shared" si="0"/>
        <v>8</v>
      </c>
      <c r="G8" s="73">
        <f t="shared" si="0"/>
        <v>8</v>
      </c>
      <c r="H8" s="73">
        <f t="shared" si="0"/>
        <v>0</v>
      </c>
      <c r="I8" s="73">
        <f t="shared" si="0"/>
        <v>0</v>
      </c>
      <c r="J8" s="73">
        <f t="shared" si="0"/>
        <v>0</v>
      </c>
      <c r="K8" s="73">
        <f t="shared" si="0"/>
        <v>16</v>
      </c>
      <c r="L8" s="73">
        <f t="shared" si="0"/>
        <v>8</v>
      </c>
      <c r="M8" s="73">
        <f t="shared" si="0"/>
        <v>0</v>
      </c>
      <c r="N8" s="73">
        <f t="shared" si="0"/>
        <v>0</v>
      </c>
      <c r="O8" s="73">
        <f t="shared" si="0"/>
        <v>0</v>
      </c>
      <c r="P8" s="73">
        <f t="shared" si="0"/>
        <v>0</v>
      </c>
    </row>
    <row r="9" spans="1:16" x14ac:dyDescent="0.25">
      <c r="C9" s="179" t="s">
        <v>442</v>
      </c>
      <c r="D9" s="179"/>
      <c r="E9" s="72">
        <f>E8/8</f>
        <v>4.5</v>
      </c>
      <c r="F9" s="72">
        <f t="shared" ref="F9:P9" si="1">F8/8</f>
        <v>1</v>
      </c>
      <c r="G9" s="72">
        <f t="shared" si="1"/>
        <v>1</v>
      </c>
      <c r="H9" s="72">
        <f t="shared" si="1"/>
        <v>0</v>
      </c>
      <c r="I9" s="72">
        <f t="shared" si="1"/>
        <v>0</v>
      </c>
      <c r="J9" s="72">
        <f t="shared" si="1"/>
        <v>0</v>
      </c>
      <c r="K9" s="72">
        <f t="shared" si="1"/>
        <v>2</v>
      </c>
      <c r="L9" s="72">
        <f t="shared" si="1"/>
        <v>1</v>
      </c>
      <c r="M9" s="72">
        <f t="shared" si="1"/>
        <v>0</v>
      </c>
      <c r="N9" s="72">
        <f t="shared" si="1"/>
        <v>0</v>
      </c>
      <c r="O9" s="72">
        <f t="shared" si="1"/>
        <v>0</v>
      </c>
      <c r="P9" s="72">
        <f t="shared" si="1"/>
        <v>0</v>
      </c>
    </row>
    <row r="11" spans="1:16" x14ac:dyDescent="0.25">
      <c r="B11" s="180" t="s">
        <v>384</v>
      </c>
      <c r="C11" s="181"/>
      <c r="D11" s="181"/>
    </row>
    <row r="12" spans="1:16" x14ac:dyDescent="0.25">
      <c r="B12" s="181"/>
      <c r="C12" s="181"/>
      <c r="D12" s="181"/>
    </row>
    <row r="13" spans="1:16" x14ac:dyDescent="0.25">
      <c r="B13" s="181"/>
      <c r="C13" s="181"/>
      <c r="D13" s="181"/>
    </row>
    <row r="14" spans="1:16" x14ac:dyDescent="0.25">
      <c r="B14" s="181"/>
      <c r="C14" s="181"/>
      <c r="D14" s="181"/>
    </row>
    <row r="15" spans="1:16" x14ac:dyDescent="0.25">
      <c r="B15" s="181"/>
      <c r="C15" s="181"/>
      <c r="D15" s="181"/>
    </row>
    <row r="16" spans="1:16" x14ac:dyDescent="0.25">
      <c r="B16" s="181"/>
      <c r="C16" s="181"/>
      <c r="D16" s="181"/>
    </row>
  </sheetData>
  <mergeCells count="3">
    <mergeCell ref="C8:D8"/>
    <mergeCell ref="C9:D9"/>
    <mergeCell ref="B11:D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
  <sheetViews>
    <sheetView zoomScale="95" zoomScaleNormal="95" workbookViewId="0">
      <selection activeCell="D8" sqref="D8"/>
    </sheetView>
  </sheetViews>
  <sheetFormatPr defaultRowHeight="15" x14ac:dyDescent="0.25"/>
  <cols>
    <col min="1" max="1" width="22.5703125" customWidth="1"/>
    <col min="2" max="2" width="34.28515625" customWidth="1"/>
    <col min="3" max="3" width="30.5703125" customWidth="1"/>
    <col min="4" max="4" width="71" customWidth="1"/>
    <col min="5" max="5" width="36.7109375" customWidth="1"/>
    <col min="6" max="6" width="86.5703125" customWidth="1"/>
  </cols>
  <sheetData>
    <row r="1" spans="1:15" s="17" customFormat="1" ht="38.25" x14ac:dyDescent="0.25">
      <c r="A1" s="24" t="s">
        <v>38</v>
      </c>
      <c r="B1" s="24" t="s">
        <v>41</v>
      </c>
      <c r="C1" s="24" t="s">
        <v>44</v>
      </c>
      <c r="D1" s="124" t="s">
        <v>215</v>
      </c>
      <c r="E1" s="22" t="s">
        <v>211</v>
      </c>
    </row>
    <row r="2" spans="1:15" ht="77.25" customHeight="1" x14ac:dyDescent="0.25">
      <c r="A2" s="171" t="s">
        <v>45</v>
      </c>
      <c r="B2" s="171" t="s">
        <v>49</v>
      </c>
      <c r="C2" s="38" t="s">
        <v>369</v>
      </c>
      <c r="D2" s="21" t="s">
        <v>331</v>
      </c>
      <c r="E2" s="171" t="s">
        <v>210</v>
      </c>
      <c r="F2" s="37"/>
    </row>
    <row r="3" spans="1:15" ht="28.5" customHeight="1" x14ac:dyDescent="0.25">
      <c r="A3" s="171"/>
      <c r="B3" s="171"/>
      <c r="C3" s="38" t="s">
        <v>370</v>
      </c>
      <c r="D3" s="21" t="s">
        <v>330</v>
      </c>
      <c r="E3" s="171"/>
      <c r="O3" s="29" t="s">
        <v>230</v>
      </c>
    </row>
    <row r="4" spans="1:15" ht="66.75" customHeight="1" x14ac:dyDescent="0.25">
      <c r="A4" s="171"/>
      <c r="B4" s="171"/>
      <c r="C4" s="38" t="s">
        <v>333</v>
      </c>
      <c r="D4" s="21" t="s">
        <v>332</v>
      </c>
      <c r="E4" s="171"/>
      <c r="O4" s="33"/>
    </row>
    <row r="5" spans="1:15" ht="51.75" customHeight="1" x14ac:dyDescent="0.25">
      <c r="A5" s="171"/>
      <c r="B5" s="171"/>
      <c r="C5" s="38" t="s">
        <v>329</v>
      </c>
      <c r="D5" s="21" t="s">
        <v>279</v>
      </c>
      <c r="E5" s="171"/>
      <c r="O5" s="34"/>
    </row>
    <row r="6" spans="1:15" ht="66" customHeight="1" x14ac:dyDescent="0.25">
      <c r="A6" s="171"/>
      <c r="B6" s="171"/>
      <c r="C6" s="38" t="s">
        <v>278</v>
      </c>
      <c r="D6" s="21" t="s">
        <v>285</v>
      </c>
      <c r="E6" s="171"/>
      <c r="O6" s="33"/>
    </row>
    <row r="7" spans="1:15" ht="39" x14ac:dyDescent="0.25">
      <c r="A7" s="171"/>
      <c r="B7" s="171"/>
      <c r="C7" s="38" t="s">
        <v>231</v>
      </c>
      <c r="D7" s="55" t="s">
        <v>280</v>
      </c>
      <c r="E7" s="171"/>
      <c r="O7" s="34"/>
    </row>
    <row r="8" spans="1:15" ht="35.25" customHeight="1" x14ac:dyDescent="0.25">
      <c r="A8" s="171"/>
      <c r="B8" s="171"/>
      <c r="C8" s="38" t="s">
        <v>282</v>
      </c>
      <c r="D8" s="21" t="s">
        <v>281</v>
      </c>
      <c r="E8" s="171"/>
      <c r="O8" s="33"/>
    </row>
    <row r="9" spans="1:15" ht="33.75" customHeight="1" x14ac:dyDescent="0.25">
      <c r="O9" s="32"/>
    </row>
  </sheetData>
  <mergeCells count="3">
    <mergeCell ref="B2:B8"/>
    <mergeCell ref="A2:A8"/>
    <mergeCell ref="E2:E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7"/>
  <sheetViews>
    <sheetView topLeftCell="A4" workbookViewId="0">
      <selection activeCell="B12" sqref="B12:D17"/>
    </sheetView>
  </sheetViews>
  <sheetFormatPr defaultRowHeight="15" x14ac:dyDescent="0.25"/>
  <cols>
    <col min="1" max="1" width="6.42578125" customWidth="1"/>
    <col min="2" max="2" width="33.7109375" customWidth="1"/>
    <col min="3" max="3" width="21.85546875" customWidth="1"/>
    <col min="4" max="4" width="27.42578125" customWidth="1"/>
    <col min="5" max="5" width="7" customWidth="1"/>
    <col min="6" max="6" width="7.140625" customWidth="1"/>
    <col min="7" max="7" width="6.85546875" customWidth="1"/>
    <col min="8" max="8" width="7.28515625" customWidth="1"/>
    <col min="9" max="9" width="6.85546875" customWidth="1"/>
    <col min="10" max="10" width="6.7109375" customWidth="1"/>
    <col min="11" max="11" width="6.5703125" customWidth="1"/>
    <col min="12" max="12" width="7" customWidth="1"/>
    <col min="13" max="13" width="6.85546875" customWidth="1"/>
    <col min="14" max="14" width="6.42578125" customWidth="1"/>
    <col min="15" max="15" width="6.5703125" customWidth="1"/>
    <col min="16" max="16" width="6.7109375" customWidth="1"/>
    <col min="17" max="17" width="1.7109375" customWidth="1"/>
  </cols>
  <sheetData>
    <row r="1" spans="1:17" s="27" customFormat="1" ht="28.5" customHeight="1" x14ac:dyDescent="0.25">
      <c r="A1" s="29" t="s">
        <v>217</v>
      </c>
      <c r="B1" s="29" t="s">
        <v>218</v>
      </c>
      <c r="C1" s="29" t="s">
        <v>242</v>
      </c>
      <c r="D1" s="47" t="s">
        <v>148</v>
      </c>
      <c r="E1" s="47" t="s">
        <v>219</v>
      </c>
      <c r="F1" s="47" t="s">
        <v>220</v>
      </c>
      <c r="G1" s="47" t="s">
        <v>221</v>
      </c>
      <c r="H1" s="47" t="s">
        <v>222</v>
      </c>
      <c r="I1" s="47" t="s">
        <v>223</v>
      </c>
      <c r="J1" s="47" t="s">
        <v>224</v>
      </c>
      <c r="K1" s="47" t="s">
        <v>225</v>
      </c>
      <c r="L1" s="47" t="s">
        <v>226</v>
      </c>
      <c r="M1" s="47" t="s">
        <v>227</v>
      </c>
      <c r="N1" s="47" t="s">
        <v>228</v>
      </c>
      <c r="O1" s="47" t="s">
        <v>229</v>
      </c>
      <c r="P1" s="47" t="s">
        <v>230</v>
      </c>
      <c r="Q1"/>
    </row>
    <row r="2" spans="1:17" s="105" customFormat="1" ht="44.25" customHeight="1" x14ac:dyDescent="0.25">
      <c r="A2" s="51">
        <v>1</v>
      </c>
      <c r="B2" s="38" t="s">
        <v>369</v>
      </c>
      <c r="C2" s="38" t="s">
        <v>256</v>
      </c>
      <c r="D2" s="122" t="s">
        <v>334</v>
      </c>
      <c r="E2" s="78">
        <v>16</v>
      </c>
      <c r="F2" s="44"/>
      <c r="G2" s="44"/>
      <c r="H2" s="44"/>
      <c r="I2" s="44"/>
      <c r="J2" s="44"/>
      <c r="K2" s="44"/>
      <c r="L2" s="44"/>
      <c r="M2" s="44"/>
      <c r="N2" s="44"/>
      <c r="O2" s="44"/>
      <c r="P2" s="103"/>
    </row>
    <row r="3" spans="1:17" s="105" customFormat="1" ht="31.5" customHeight="1" x14ac:dyDescent="0.25">
      <c r="A3" s="51">
        <v>2</v>
      </c>
      <c r="B3" s="38" t="s">
        <v>370</v>
      </c>
      <c r="C3" s="38" t="s">
        <v>251</v>
      </c>
      <c r="D3" s="92" t="s">
        <v>262</v>
      </c>
      <c r="E3" s="108">
        <v>8</v>
      </c>
      <c r="F3" s="41"/>
      <c r="G3" s="41"/>
      <c r="H3" s="57"/>
      <c r="I3" s="41"/>
      <c r="J3" s="88"/>
      <c r="K3" s="108">
        <v>8</v>
      </c>
      <c r="L3" s="41"/>
      <c r="M3" s="41"/>
      <c r="N3" s="57"/>
      <c r="O3" s="41"/>
      <c r="P3" s="103"/>
    </row>
    <row r="4" spans="1:17" s="105" customFormat="1" ht="41.25" customHeight="1" x14ac:dyDescent="0.25">
      <c r="A4" s="51">
        <v>3</v>
      </c>
      <c r="B4" s="38" t="s">
        <v>333</v>
      </c>
      <c r="C4" s="38" t="s">
        <v>251</v>
      </c>
      <c r="D4" s="92" t="s">
        <v>262</v>
      </c>
      <c r="E4" s="97"/>
      <c r="F4" s="103"/>
      <c r="G4" s="103"/>
      <c r="H4" s="78">
        <v>8</v>
      </c>
      <c r="I4" s="41"/>
      <c r="J4" s="41"/>
      <c r="K4" s="77"/>
      <c r="L4" s="41"/>
      <c r="N4" s="78">
        <v>8</v>
      </c>
      <c r="O4" s="41"/>
      <c r="P4" s="103"/>
    </row>
    <row r="5" spans="1:17" s="105" customFormat="1" ht="24.75" customHeight="1" x14ac:dyDescent="0.25">
      <c r="A5" s="51">
        <v>4</v>
      </c>
      <c r="B5" s="38" t="s">
        <v>329</v>
      </c>
      <c r="C5" s="38" t="s">
        <v>283</v>
      </c>
      <c r="D5" s="92" t="s">
        <v>262</v>
      </c>
      <c r="E5" s="78">
        <v>4</v>
      </c>
      <c r="F5" s="103"/>
      <c r="G5" s="103"/>
      <c r="H5" s="109">
        <v>4</v>
      </c>
      <c r="J5" s="103"/>
      <c r="K5" s="78">
        <v>4</v>
      </c>
      <c r="L5" s="103"/>
      <c r="M5" s="103"/>
      <c r="N5" s="111">
        <v>4</v>
      </c>
      <c r="P5" s="103"/>
    </row>
    <row r="6" spans="1:17" s="105" customFormat="1" ht="48" customHeight="1" x14ac:dyDescent="0.25">
      <c r="A6" s="51">
        <v>5</v>
      </c>
      <c r="B6" s="38" t="s">
        <v>278</v>
      </c>
      <c r="C6" s="38" t="s">
        <v>240</v>
      </c>
      <c r="D6" s="122" t="s">
        <v>335</v>
      </c>
      <c r="E6" s="108">
        <v>4</v>
      </c>
      <c r="F6" s="41"/>
      <c r="G6" s="44"/>
      <c r="H6" s="57"/>
      <c r="I6" s="41"/>
      <c r="J6" s="88"/>
      <c r="K6" s="77"/>
      <c r="L6" s="41"/>
      <c r="M6" s="44"/>
      <c r="N6" s="57"/>
      <c r="O6" s="41"/>
      <c r="P6" s="103"/>
    </row>
    <row r="7" spans="1:17" s="105" customFormat="1" ht="36" customHeight="1" x14ac:dyDescent="0.25">
      <c r="A7" s="51">
        <v>6</v>
      </c>
      <c r="B7" s="38" t="s">
        <v>231</v>
      </c>
      <c r="C7" s="38" t="str">
        <f>$C$5</f>
        <v>Quarterly</v>
      </c>
      <c r="D7" s="92" t="s">
        <v>262</v>
      </c>
      <c r="E7" s="112"/>
      <c r="F7" s="78">
        <v>2</v>
      </c>
      <c r="G7" s="103"/>
      <c r="H7" s="41"/>
      <c r="I7" s="78">
        <v>2</v>
      </c>
      <c r="J7" s="57"/>
      <c r="K7" s="41"/>
      <c r="L7" s="78">
        <v>2</v>
      </c>
      <c r="M7" s="103"/>
      <c r="N7" s="41"/>
      <c r="O7" s="78">
        <v>2</v>
      </c>
      <c r="P7" s="103"/>
    </row>
    <row r="8" spans="1:17" s="105" customFormat="1" ht="36.75" customHeight="1" x14ac:dyDescent="0.25">
      <c r="A8" s="51">
        <v>7</v>
      </c>
      <c r="B8" s="38" t="s">
        <v>282</v>
      </c>
      <c r="C8" s="38" t="str">
        <f>$C$5</f>
        <v>Quarterly</v>
      </c>
      <c r="D8" s="92" t="s">
        <v>262</v>
      </c>
      <c r="E8" s="112"/>
      <c r="F8" s="78">
        <v>2</v>
      </c>
      <c r="G8" s="103"/>
      <c r="H8" s="41"/>
      <c r="I8" s="78">
        <v>2</v>
      </c>
      <c r="J8" s="88"/>
      <c r="K8" s="77"/>
      <c r="L8" s="78">
        <v>2</v>
      </c>
      <c r="M8" s="103"/>
      <c r="N8" s="41"/>
      <c r="O8" s="78">
        <v>2</v>
      </c>
      <c r="P8" s="103"/>
    </row>
    <row r="9" spans="1:17" s="105" customFormat="1" x14ac:dyDescent="0.25">
      <c r="A9" s="113"/>
      <c r="C9" s="178"/>
      <c r="D9" s="178"/>
      <c r="E9" s="106">
        <f t="shared" ref="E9:P9" si="0">SUM(E2:E8)</f>
        <v>32</v>
      </c>
      <c r="F9" s="106">
        <f t="shared" si="0"/>
        <v>4</v>
      </c>
      <c r="G9" s="106">
        <f t="shared" si="0"/>
        <v>0</v>
      </c>
      <c r="H9" s="106">
        <f t="shared" si="0"/>
        <v>12</v>
      </c>
      <c r="I9" s="106">
        <f t="shared" si="0"/>
        <v>4</v>
      </c>
      <c r="J9" s="106">
        <f t="shared" si="0"/>
        <v>0</v>
      </c>
      <c r="K9" s="106">
        <f t="shared" si="0"/>
        <v>12</v>
      </c>
      <c r="L9" s="106">
        <f t="shared" si="0"/>
        <v>4</v>
      </c>
      <c r="M9" s="106">
        <f t="shared" si="0"/>
        <v>0</v>
      </c>
      <c r="N9" s="106">
        <f t="shared" si="0"/>
        <v>12</v>
      </c>
      <c r="O9" s="106">
        <f t="shared" si="0"/>
        <v>4</v>
      </c>
      <c r="P9" s="106">
        <f t="shared" si="0"/>
        <v>0</v>
      </c>
    </row>
    <row r="10" spans="1:17" s="105" customFormat="1" x14ac:dyDescent="0.25">
      <c r="C10" s="179" t="s">
        <v>442</v>
      </c>
      <c r="D10" s="179"/>
      <c r="E10" s="107">
        <f>E9/8</f>
        <v>4</v>
      </c>
      <c r="F10" s="107">
        <f t="shared" ref="F10:P10" si="1">F9/8</f>
        <v>0.5</v>
      </c>
      <c r="G10" s="107">
        <f t="shared" si="1"/>
        <v>0</v>
      </c>
      <c r="H10" s="107">
        <f t="shared" si="1"/>
        <v>1.5</v>
      </c>
      <c r="I10" s="107">
        <f t="shared" si="1"/>
        <v>0.5</v>
      </c>
      <c r="J10" s="107">
        <f t="shared" si="1"/>
        <v>0</v>
      </c>
      <c r="K10" s="107">
        <f t="shared" si="1"/>
        <v>1.5</v>
      </c>
      <c r="L10" s="107">
        <f t="shared" si="1"/>
        <v>0.5</v>
      </c>
      <c r="M10" s="107">
        <f t="shared" si="1"/>
        <v>0</v>
      </c>
      <c r="N10" s="107">
        <f t="shared" si="1"/>
        <v>1.5</v>
      </c>
      <c r="O10" s="107">
        <f t="shared" si="1"/>
        <v>0.5</v>
      </c>
      <c r="P10" s="107">
        <f t="shared" si="1"/>
        <v>0</v>
      </c>
    </row>
    <row r="12" spans="1:17" x14ac:dyDescent="0.25">
      <c r="B12" s="180" t="s">
        <v>385</v>
      </c>
      <c r="C12" s="181"/>
      <c r="D12" s="181"/>
    </row>
    <row r="13" spans="1:17" x14ac:dyDescent="0.25">
      <c r="B13" s="181"/>
      <c r="C13" s="181"/>
      <c r="D13" s="181"/>
    </row>
    <row r="14" spans="1:17" x14ac:dyDescent="0.25">
      <c r="B14" s="181"/>
      <c r="C14" s="181"/>
      <c r="D14" s="181"/>
    </row>
    <row r="15" spans="1:17" x14ac:dyDescent="0.25">
      <c r="B15" s="181"/>
      <c r="C15" s="181"/>
      <c r="D15" s="181"/>
    </row>
    <row r="16" spans="1:17" ht="6.75" customHeight="1" x14ac:dyDescent="0.25">
      <c r="B16" s="181"/>
      <c r="C16" s="181"/>
      <c r="D16" s="181"/>
      <c r="L16" s="53"/>
    </row>
    <row r="17" spans="2:4" hidden="1" x14ac:dyDescent="0.25">
      <c r="B17" s="181"/>
      <c r="C17" s="181"/>
      <c r="D17" s="181"/>
    </row>
  </sheetData>
  <mergeCells count="3">
    <mergeCell ref="C9:D9"/>
    <mergeCell ref="C10:D10"/>
    <mergeCell ref="B12:D17"/>
  </mergeCells>
  <phoneticPr fontId="17"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topLeftCell="A5" zoomScale="96" zoomScaleNormal="96" workbookViewId="0">
      <selection activeCell="C5" sqref="C5"/>
    </sheetView>
  </sheetViews>
  <sheetFormatPr defaultRowHeight="15" x14ac:dyDescent="0.25"/>
  <cols>
    <col min="1" max="1" width="17.42578125" customWidth="1"/>
    <col min="2" max="2" width="32.85546875" customWidth="1"/>
    <col min="3" max="3" width="34.7109375" customWidth="1"/>
    <col min="4" max="4" width="55.42578125" customWidth="1"/>
    <col min="5" max="5" width="38.28515625" customWidth="1"/>
    <col min="7" max="7" width="19.140625" customWidth="1"/>
  </cols>
  <sheetData>
    <row r="1" spans="1:5" s="17" customFormat="1" ht="26.25" customHeight="1" x14ac:dyDescent="0.25">
      <c r="A1" s="24" t="s">
        <v>38</v>
      </c>
      <c r="B1" s="24" t="s">
        <v>42</v>
      </c>
      <c r="C1" s="24" t="s">
        <v>205</v>
      </c>
      <c r="D1" s="59" t="s">
        <v>215</v>
      </c>
      <c r="E1" s="24" t="s">
        <v>211</v>
      </c>
    </row>
    <row r="2" spans="1:5" ht="15.75" customHeight="1" x14ac:dyDescent="0.25">
      <c r="A2" s="171" t="s">
        <v>45</v>
      </c>
      <c r="B2" s="171" t="s">
        <v>50</v>
      </c>
      <c r="C2" s="80" t="s">
        <v>287</v>
      </c>
      <c r="D2" s="23"/>
      <c r="E2" s="171" t="s">
        <v>233</v>
      </c>
    </row>
    <row r="3" spans="1:5" ht="134.25" customHeight="1" x14ac:dyDescent="0.25">
      <c r="A3" s="171"/>
      <c r="B3" s="171"/>
      <c r="C3" s="21" t="s">
        <v>288</v>
      </c>
      <c r="D3" s="21" t="s">
        <v>336</v>
      </c>
      <c r="E3" s="171"/>
    </row>
    <row r="4" spans="1:5" ht="38.25" x14ac:dyDescent="0.25">
      <c r="A4" s="171"/>
      <c r="B4" s="171"/>
      <c r="C4" s="43" t="s">
        <v>286</v>
      </c>
      <c r="D4" s="21" t="s">
        <v>290</v>
      </c>
      <c r="E4" s="171"/>
    </row>
    <row r="5" spans="1:5" x14ac:dyDescent="0.25">
      <c r="A5" s="171"/>
      <c r="B5" s="171"/>
      <c r="C5" s="52" t="s">
        <v>236</v>
      </c>
      <c r="D5" s="81"/>
      <c r="E5" s="171"/>
    </row>
    <row r="6" spans="1:5" ht="62.25" customHeight="1" x14ac:dyDescent="0.25">
      <c r="A6" s="171"/>
      <c r="B6" s="171"/>
      <c r="C6" s="21" t="s">
        <v>289</v>
      </c>
      <c r="D6" s="21" t="s">
        <v>371</v>
      </c>
      <c r="E6" s="171"/>
    </row>
    <row r="7" spans="1:5" ht="107.25" customHeight="1" x14ac:dyDescent="0.25">
      <c r="A7" s="171"/>
      <c r="B7" s="171"/>
      <c r="C7" s="21" t="s">
        <v>337</v>
      </c>
      <c r="D7" s="21" t="s">
        <v>372</v>
      </c>
      <c r="E7" s="171"/>
    </row>
  </sheetData>
  <mergeCells count="3">
    <mergeCell ref="A2:A7"/>
    <mergeCell ref="B2:B7"/>
    <mergeCell ref="E2:E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Training summary</vt:lpstr>
      <vt:lpstr>FPO Manager</vt:lpstr>
      <vt:lpstr>Training calander FPO Manager</vt:lpstr>
      <vt:lpstr>Training timeline &amp; content CEO</vt:lpstr>
      <vt:lpstr>Accountant</vt:lpstr>
      <vt:lpstr>Trng calander Accountant</vt:lpstr>
      <vt:lpstr>BoD's</vt:lpstr>
      <vt:lpstr>Trng calander BoD</vt:lpstr>
      <vt:lpstr>Shareholder</vt:lpstr>
      <vt:lpstr>Trng calander shareholder</vt:lpstr>
      <vt:lpstr>Field supervisor</vt:lpstr>
      <vt:lpstr>Trng calander Supervisor</vt:lpstr>
      <vt:lpstr>Store Manager</vt:lpstr>
      <vt:lpstr>Trng calander Store Manager</vt:lpstr>
      <vt:lpstr>Sheet 1</vt:lpstr>
      <vt:lpstr>Sheet2</vt:lpstr>
      <vt:lpstr>Sheet3</vt:lpstr>
      <vt:lpstr>Expected actions</vt:lpstr>
    </vt:vector>
  </TitlesOfParts>
  <Company>Genpact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Prabhaker, Neeti</dc:creator>
  <cp:lastModifiedBy>Dave, Sheetal</cp:lastModifiedBy>
  <dcterms:created xsi:type="dcterms:W3CDTF">2015-03-10T10:16:55Z</dcterms:created>
  <dcterms:modified xsi:type="dcterms:W3CDTF">2024-06-24T14:26:40Z</dcterms:modified>
</cp:coreProperties>
</file>