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50061429\Documents\Design\FMS\"/>
    </mc:Choice>
  </mc:AlternateContent>
  <xr:revisionPtr revIDLastSave="0" documentId="13_ncr:1_{E334353A-A35B-4595-9C81-7667487870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CQR" sheetId="1" r:id="rId1"/>
  </sheets>
  <definedNames>
    <definedName name="_xlnm.Print_Area" localSheetId="0">ICQR!$A$1:$K$99</definedName>
    <definedName name="_xlnm.Print_Titles" localSheetId="0">ICQR!$6:$7</definedName>
    <definedName name="Z_9392647D_F1A4_4EE8_8DD7_CF5DA01D3FE4_.wvu.Cols" localSheetId="0" hidden="1">ICQR!$L:$L</definedName>
    <definedName name="Z_9392647D_F1A4_4EE8_8DD7_CF5DA01D3FE4_.wvu.PrintTitles" localSheetId="0" hidden="1">ICQR!$6:$7</definedName>
  </definedNames>
  <calcPr calcId="191029"/>
  <customWorkbookViews>
    <customWorkbookView name="amit kumar - Personal View" guid="{9392647D-F1A4-4EE8-8DD7-CF5DA01D3FE4}" mergeInterval="0" personalView="1" maximized="1" xWindow="1" yWindow="1" windowWidth="1366" windowHeight="53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L11" i="1"/>
  <c r="L12" i="1"/>
  <c r="L13" i="1"/>
  <c r="L14" i="1"/>
  <c r="L16" i="1"/>
  <c r="L17" i="1"/>
  <c r="L18" i="1"/>
  <c r="L19" i="1"/>
  <c r="L20" i="1"/>
  <c r="L21" i="1"/>
  <c r="L23" i="1"/>
  <c r="L24" i="1"/>
  <c r="L25" i="1"/>
  <c r="L26" i="1"/>
  <c r="L27" i="1"/>
  <c r="L28" i="1"/>
  <c r="L29" i="1"/>
  <c r="L30" i="1"/>
  <c r="L31" i="1"/>
  <c r="L33" i="1"/>
  <c r="L34" i="1"/>
  <c r="L36" i="1"/>
  <c r="L37" i="1"/>
  <c r="L38" i="1"/>
  <c r="L39" i="1"/>
  <c r="L41" i="1"/>
  <c r="L42" i="1"/>
  <c r="L44" i="1"/>
  <c r="L45" i="1"/>
  <c r="L46" i="1"/>
  <c r="L47" i="1"/>
  <c r="L48" i="1"/>
  <c r="L49" i="1"/>
  <c r="L51" i="1"/>
  <c r="L52" i="1"/>
  <c r="L53" i="1"/>
  <c r="L54" i="1"/>
  <c r="L55" i="1"/>
  <c r="L56" i="1"/>
  <c r="L58" i="1"/>
  <c r="L59" i="1"/>
  <c r="L61" i="1"/>
  <c r="L62" i="1"/>
  <c r="L64" i="1"/>
  <c r="L65" i="1"/>
  <c r="L67" i="1"/>
  <c r="L68" i="1"/>
  <c r="L69" i="1"/>
  <c r="L70" i="1"/>
  <c r="L71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9" i="1"/>
  <c r="L90" i="1"/>
  <c r="L91" i="1"/>
  <c r="L92" i="1"/>
  <c r="L94" i="1"/>
  <c r="L95" i="1"/>
  <c r="L96" i="1"/>
  <c r="L97" i="1"/>
  <c r="J87" i="1"/>
  <c r="I87" i="1"/>
  <c r="H87" i="1"/>
  <c r="J86" i="1"/>
  <c r="I86" i="1"/>
  <c r="H86" i="1"/>
  <c r="J85" i="1"/>
  <c r="I85" i="1"/>
  <c r="H85" i="1"/>
  <c r="J84" i="1"/>
  <c r="I84" i="1"/>
  <c r="H84" i="1"/>
  <c r="J83" i="1"/>
  <c r="I83" i="1"/>
  <c r="H83" i="1"/>
  <c r="J82" i="1"/>
  <c r="I82" i="1"/>
  <c r="H82" i="1"/>
  <c r="J81" i="1"/>
  <c r="I81" i="1"/>
  <c r="H81" i="1"/>
  <c r="J80" i="1"/>
  <c r="I80" i="1"/>
  <c r="H80" i="1"/>
  <c r="J79" i="1"/>
  <c r="I79" i="1"/>
  <c r="H79" i="1"/>
  <c r="J54" i="1"/>
  <c r="J28" i="1"/>
  <c r="J26" i="1"/>
  <c r="J20" i="1"/>
  <c r="H19" i="1"/>
  <c r="H91" i="1"/>
  <c r="J90" i="1"/>
  <c r="J97" i="1"/>
  <c r="J96" i="1"/>
  <c r="J95" i="1"/>
  <c r="J94" i="1"/>
  <c r="J92" i="1"/>
  <c r="J91" i="1"/>
  <c r="J89" i="1"/>
  <c r="J78" i="1"/>
  <c r="J77" i="1"/>
  <c r="J76" i="1"/>
  <c r="J75" i="1"/>
  <c r="J74" i="1"/>
  <c r="J73" i="1"/>
  <c r="J71" i="1"/>
  <c r="J70" i="1"/>
  <c r="J69" i="1"/>
  <c r="J68" i="1"/>
  <c r="J67" i="1"/>
  <c r="J65" i="1"/>
  <c r="J64" i="1"/>
  <c r="J62" i="1"/>
  <c r="J61" i="1"/>
  <c r="J59" i="1"/>
  <c r="J58" i="1"/>
  <c r="J56" i="1"/>
  <c r="J55" i="1"/>
  <c r="J53" i="1"/>
  <c r="J52" i="1"/>
  <c r="J51" i="1"/>
  <c r="J49" i="1"/>
  <c r="J48" i="1"/>
  <c r="J47" i="1"/>
  <c r="J46" i="1"/>
  <c r="J45" i="1"/>
  <c r="J44" i="1"/>
  <c r="J42" i="1"/>
  <c r="J41" i="1"/>
  <c r="J39" i="1"/>
  <c r="J38" i="1"/>
  <c r="J37" i="1"/>
  <c r="J36" i="1"/>
  <c r="J34" i="1"/>
  <c r="J33" i="1"/>
  <c r="J31" i="1"/>
  <c r="J30" i="1"/>
  <c r="J29" i="1"/>
  <c r="J27" i="1"/>
  <c r="J25" i="1"/>
  <c r="J24" i="1"/>
  <c r="J23" i="1"/>
  <c r="J21" i="1"/>
  <c r="J19" i="1"/>
  <c r="J18" i="1"/>
  <c r="J17" i="1"/>
  <c r="J16" i="1"/>
  <c r="K22" i="1" l="1"/>
  <c r="K93" i="1"/>
  <c r="I97" i="1" l="1"/>
  <c r="I96" i="1"/>
  <c r="I95" i="1"/>
  <c r="I94" i="1"/>
  <c r="I92" i="1"/>
  <c r="I91" i="1"/>
  <c r="I90" i="1"/>
  <c r="I89" i="1"/>
  <c r="I78" i="1"/>
  <c r="I77" i="1"/>
  <c r="I76" i="1"/>
  <c r="I75" i="1"/>
  <c r="I74" i="1"/>
  <c r="I73" i="1"/>
  <c r="I71" i="1"/>
  <c r="I70" i="1"/>
  <c r="I69" i="1"/>
  <c r="I68" i="1"/>
  <c r="I67" i="1"/>
  <c r="I65" i="1"/>
  <c r="I64" i="1"/>
  <c r="I62" i="1"/>
  <c r="I61" i="1"/>
  <c r="I59" i="1"/>
  <c r="I58" i="1"/>
  <c r="I56" i="1"/>
  <c r="I55" i="1"/>
  <c r="I54" i="1"/>
  <c r="I53" i="1"/>
  <c r="I52" i="1"/>
  <c r="I51" i="1"/>
  <c r="I49" i="1"/>
  <c r="I48" i="1"/>
  <c r="I47" i="1"/>
  <c r="I46" i="1"/>
  <c r="I45" i="1"/>
  <c r="I44" i="1"/>
  <c r="I42" i="1"/>
  <c r="I41" i="1"/>
  <c r="I39" i="1"/>
  <c r="I38" i="1"/>
  <c r="I37" i="1"/>
  <c r="I36" i="1"/>
  <c r="I34" i="1"/>
  <c r="I33" i="1"/>
  <c r="I31" i="1"/>
  <c r="I30" i="1"/>
  <c r="I29" i="1"/>
  <c r="I28" i="1"/>
  <c r="I27" i="1"/>
  <c r="I26" i="1"/>
  <c r="I25" i="1"/>
  <c r="I24" i="1"/>
  <c r="I23" i="1"/>
  <c r="I21" i="1"/>
  <c r="I20" i="1"/>
  <c r="I19" i="1"/>
  <c r="I18" i="1"/>
  <c r="I17" i="1"/>
  <c r="I16" i="1"/>
  <c r="H53" i="1"/>
  <c r="H17" i="1"/>
  <c r="H70" i="1" l="1"/>
  <c r="H97" i="1"/>
  <c r="H96" i="1"/>
  <c r="H95" i="1"/>
  <c r="H94" i="1"/>
  <c r="H92" i="1"/>
  <c r="H90" i="1"/>
  <c r="H89" i="1"/>
  <c r="H78" i="1"/>
  <c r="H77" i="1"/>
  <c r="H76" i="1"/>
  <c r="H75" i="1"/>
  <c r="H74" i="1"/>
  <c r="H73" i="1"/>
  <c r="H71" i="1"/>
  <c r="H69" i="1"/>
  <c r="H68" i="1"/>
  <c r="H67" i="1"/>
  <c r="H65" i="1"/>
  <c r="H64" i="1"/>
  <c r="H62" i="1"/>
  <c r="H61" i="1"/>
  <c r="H59" i="1"/>
  <c r="H58" i="1"/>
  <c r="H46" i="1"/>
  <c r="H93" i="1" l="1"/>
  <c r="H26" i="1"/>
  <c r="H25" i="1"/>
  <c r="H56" i="1"/>
  <c r="H55" i="1"/>
  <c r="H54" i="1"/>
  <c r="H52" i="1"/>
  <c r="H51" i="1"/>
  <c r="H49" i="1"/>
  <c r="H48" i="1"/>
  <c r="H47" i="1"/>
  <c r="H45" i="1"/>
  <c r="H44" i="1"/>
  <c r="H42" i="1"/>
  <c r="H41" i="1"/>
  <c r="H39" i="1"/>
  <c r="H38" i="1"/>
  <c r="H37" i="1"/>
  <c r="H36" i="1"/>
  <c r="H34" i="1"/>
  <c r="H33" i="1"/>
  <c r="H31" i="1"/>
  <c r="H30" i="1"/>
  <c r="H29" i="1"/>
  <c r="H28" i="1"/>
  <c r="H27" i="1"/>
  <c r="H24" i="1"/>
  <c r="H23" i="1"/>
  <c r="H21" i="1"/>
  <c r="H20" i="1"/>
  <c r="H18" i="1"/>
  <c r="H16" i="1"/>
  <c r="H10" i="1"/>
  <c r="H11" i="1"/>
  <c r="H12" i="1"/>
  <c r="H13" i="1"/>
  <c r="H14" i="1"/>
  <c r="A15" i="1"/>
  <c r="A22" i="1" s="1"/>
  <c r="A32" i="1" s="1"/>
  <c r="A35" i="1" s="1"/>
  <c r="A40" i="1" s="1"/>
  <c r="A43" i="1" s="1"/>
  <c r="A50" i="1" s="1"/>
  <c r="K72" i="1" l="1"/>
  <c r="K43" i="1"/>
  <c r="K88" i="1"/>
  <c r="K66" i="1"/>
  <c r="K63" i="1"/>
  <c r="K60" i="1"/>
  <c r="K57" i="1"/>
  <c r="K50" i="1"/>
  <c r="K40" i="1"/>
  <c r="K35" i="1"/>
  <c r="K32" i="1"/>
  <c r="H22" i="1"/>
  <c r="K15" i="1"/>
  <c r="A60" i="1"/>
  <c r="A63" i="1" s="1"/>
  <c r="H66" i="1" l="1"/>
  <c r="H32" i="1"/>
  <c r="H57" i="1"/>
  <c r="H88" i="1"/>
  <c r="H50" i="1"/>
  <c r="H35" i="1"/>
  <c r="H60" i="1"/>
  <c r="H43" i="1"/>
  <c r="H15" i="1"/>
  <c r="H40" i="1"/>
  <c r="H63" i="1"/>
  <c r="H72" i="1"/>
  <c r="A66" i="1"/>
  <c r="A88" i="1" s="1"/>
  <c r="A93" i="1" s="1"/>
  <c r="K98" i="1"/>
  <c r="L9" i="1"/>
  <c r="H8" i="1" s="1"/>
  <c r="H9" i="1"/>
  <c r="K99" i="1" l="1"/>
  <c r="H5" i="1" s="1"/>
</calcChain>
</file>

<file path=xl/sharedStrings.xml><?xml version="1.0" encoding="utf-8"?>
<sst xmlns="http://schemas.openxmlformats.org/spreadsheetml/2006/main" count="175" uniqueCount="115">
  <si>
    <t>क्या सारे भाउचर के साथ उचित दस्तावेज संलग्न है ?</t>
  </si>
  <si>
    <t>क्या अकाउंटेंट ने बिल एवं भाउचर की अच्छी तरह से जाँच की है ?</t>
  </si>
  <si>
    <t xml:space="preserve">लेन देन का ऑडिट </t>
  </si>
  <si>
    <t>क्या लेन देन के बारे में सही जानकारी भाउचर के ऊपर लिखी गयी है ?</t>
  </si>
  <si>
    <t>क्या भाउचर के ऊपर भुगतान / समायोजन का स्टाम्प सही तरीके से लगाया गया है ?</t>
  </si>
  <si>
    <t xml:space="preserve">नकद भुगतान </t>
  </si>
  <si>
    <t>क्या कैश बुक में लेन देन की तारीख सॉफ्टवेयर में लेन देन की तारीख से मिलती है ?</t>
  </si>
  <si>
    <t>क्या कैश बुक का अंतिम शेष सॉफ्टवेयर के अंतिम शेष से मिलता है ?</t>
  </si>
  <si>
    <t>क्या बैंक से नकद का उठाव जरुरत से अधिक किया गया है ?</t>
  </si>
  <si>
    <t>क्या सारे नकद लेन देन को कैश बुक में लिखा गया है ?</t>
  </si>
  <si>
    <t>विवरण</t>
  </si>
  <si>
    <t>प्राप्तांक</t>
  </si>
  <si>
    <t>क्या सभी चेकों को चेक रजिस्टर में दर्ज किया गया है ?</t>
  </si>
  <si>
    <t>क्या बैंक समाशोधन विवरण (BRS) हर महीने बनाया गया है ?</t>
  </si>
  <si>
    <t>क्या 30 दिन से पुराना कोई चेक अब तक क्लियर नहीं हुआ है ?</t>
  </si>
  <si>
    <t>क्या चेक बुक में खाली चेक (blank cheque) पर हस्ताक्षर किया गया है ?</t>
  </si>
  <si>
    <t>क्या रद्द (cancelled) किये गए चेकों को ऑफिस में रखा गया है ?</t>
  </si>
  <si>
    <t>क्या चेक को जमा करने में कोई देरी हुई है ?</t>
  </si>
  <si>
    <t xml:space="preserve">आंतरिक वित्त, लेखा एवं प्रशासन के लिए जांच सूची </t>
  </si>
  <si>
    <t xml:space="preserve">बैंक </t>
  </si>
  <si>
    <t xml:space="preserve">विविध लेनदार एवं देनदार </t>
  </si>
  <si>
    <t>क्या कैश बुक अप टू डेट है ?</t>
  </si>
  <si>
    <t>क्या अपडेटेड बैंक पासबुक / स्टेटमेंट उपलब्ध है ?</t>
  </si>
  <si>
    <t>क्या नया बैंक खाता खोलने के लिए बोर्ड प्रस्ताव उपलब्ध है ?</t>
  </si>
  <si>
    <t>क्या बंद किये गए खाते के लिए बोर्ड का प्रस्ताव उपलब्ध है ?</t>
  </si>
  <si>
    <t>क्या देनदार / लेनदार की बकाया राशी महीने के अंत में समायोजित की गई है ?</t>
  </si>
  <si>
    <t>क्या लेनदार / देनदार की बकाया राशी की समीक्षा हर महीने की गई है ?</t>
  </si>
  <si>
    <t>क्या अग्रिम हेतु सम्पूर्ण रूप से भरा हुआ आवेदन दिया गया है एवं सक्षम पदाधिकारी से स्वीकृत है ?</t>
  </si>
  <si>
    <t>क्या अग्रिम का समायोजन आवेदन के अनुसार किया गया है ?</t>
  </si>
  <si>
    <t>क्या असमायोजित अग्रिम के लिए समय समय पर किये गए समीक्षा का दस्तावेज उपलब्ध / रखा गया है ?</t>
  </si>
  <si>
    <t>क्या नया अग्रिम पूर्व के अग्रिम के समायोजन के पश्चात दिया गया है ?</t>
  </si>
  <si>
    <t xml:space="preserve">वस्तु एवं सेवाओं का क्रय </t>
  </si>
  <si>
    <t>क्या क्रय समिति द्वारा क्रय हेतु अनुमोदन दिया गया/प्राप्त किया गया है ?</t>
  </si>
  <si>
    <t>स्टॉक</t>
  </si>
  <si>
    <t>क्या स्टॉक पंजी सही तरीके से लिखा गया है एवं अप टू डेट है ?</t>
  </si>
  <si>
    <t>क्या स्टॉक पंजी में दर्ज संख्या एवं वस्तु की वास्तविक संख्या समान है ?</t>
  </si>
  <si>
    <t>क्या स्टॉक के रख रखाव की जिम्मेदारी किसी व्यक्ति को दी गयी है ?</t>
  </si>
  <si>
    <t>क्या स्टॉक जारी करने के लिए स्वीकृत मांग पत्र उपलब्ध एवं स्वीकृत है ?</t>
  </si>
  <si>
    <t>क्या स्टॉक की पावती / प्राप्ति रशीद उचित रूप से ली गयी है ?</t>
  </si>
  <si>
    <t>स्थायी सम्पति (Fixed Assets)</t>
  </si>
  <si>
    <t>क्या सम्पति रजिस्टर उचित ढंग से एवं Unique Identification Number के साथ रखी गयी है ?</t>
  </si>
  <si>
    <t>क्या identification number  सभी सम्पति के ऊपर लिखा गया है ?</t>
  </si>
  <si>
    <t>क्या भौतिक सत्यापन की दौरान वास्तविक एवं सम्पति रजिस्टर में किसी प्रकार की विसंगति पाई गयी है ?</t>
  </si>
  <si>
    <t>क्या सम्पति की स्थिति का आंकलन अर्धवार्षिक रूप से किया गया है ?</t>
  </si>
  <si>
    <t>कार्य अग्रिम (Work Advance)</t>
  </si>
  <si>
    <t>क्या अकाउंट हेड को भाउचर के ऊपर सही सही लिखा गया है ?</t>
  </si>
  <si>
    <t>क्या सभी कर्मचारी जो की LC ले रहे हैं वे उनके द्वारा उपयोग की गयी मोटर साइकिल का Log book अच्छे से रख रहे हैं ?</t>
  </si>
  <si>
    <t>क्या LC का भुगतान नियमानुसार किया जा रहा है ?</t>
  </si>
  <si>
    <t>क्या किराया में लिए गए भवन का अग्रीमेंट किया गया है ?</t>
  </si>
  <si>
    <t>क्या किराया का भुगतान समय पर किया जा रहा है ?</t>
  </si>
  <si>
    <t>किराया</t>
  </si>
  <si>
    <t>वाहन खर्च</t>
  </si>
  <si>
    <t>बीमा ( Insurance )</t>
  </si>
  <si>
    <t>क्या भवन एवं अन्य स्थायी समप्तियों का चोरी, डकैती एवं भूकंप आदि से सुरक्षा हेतु बीमा कराया गया है ?</t>
  </si>
  <si>
    <t>क्या cash in transit एवं fidelity हेतु बीमा कराया गया है ?</t>
  </si>
  <si>
    <t>कर्मचारी</t>
  </si>
  <si>
    <t>क्या कर्मचारियों का अलग से व्यक्तिगत फाइल रखा गया है ?</t>
  </si>
  <si>
    <t>क्या अवकाश से सम्बंधित आवेदन सही तरीके से रखा गया है ?</t>
  </si>
  <si>
    <t>क्या टैक्स की कटौती स्वीकृत दर पर की गयी है ?</t>
  </si>
  <si>
    <t xml:space="preserve">क्या विक्रेता, सेवा प्रदाता का खाता (लेजर) टैक्स के गणना हेतु अलग से रखा गया है ? </t>
  </si>
  <si>
    <t>क्या कर्मचारियों को वेतन पर टैक्स कटौती की जानकारी दी गयी है ?</t>
  </si>
  <si>
    <t>क्या जिनसे टैक्स की कटौती की गयी है उनका पैन और निवास पता का सबूत (फोटोकॉपी) लिया गया है ?</t>
  </si>
  <si>
    <t>क्या अनुबंध एवं परामर्शी सहायता ( कंसल्टेंसी ) से सम्बंधित कागजात उपलब्ध है ?</t>
  </si>
  <si>
    <t>क्या टैक्स कटौती को बैंक में जमा और उसके त्रैमाषिक रिटर्न की प्रति फाइल में रखी गयी है ?</t>
  </si>
  <si>
    <t>क्या कर्मचारियों का भुगतान समय पर किया गया है ?</t>
  </si>
  <si>
    <t xml:space="preserve">प्राप्तांक </t>
  </si>
  <si>
    <t xml:space="preserve">अधिकतम अंक </t>
  </si>
  <si>
    <t>अंकेक्षण (Audit Followup)</t>
  </si>
  <si>
    <t>क्या पूर्व में की गयी आन्तरिक / बाह्य अंकेक्षण का रिपोर्ट उपलब्ध है ?</t>
  </si>
  <si>
    <t>क्या उसके विरुद्ध की गयी कारवाई का प्रतिवेदन उपलब्ध है ?</t>
  </si>
  <si>
    <t>क्या पूर्व के अंकेषण में चिन्हित की गयी गलतियों को पुनः दुहराया जा रहा है ?</t>
  </si>
  <si>
    <t>क्या अंकेक्षण प्रतिवेदन के विरुद्ध अनुपालन प्रतिवेदन (ATR) सम्बंधित पक्षों को समय से भेजा गया है या नहीं ?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</si>
  <si>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</si>
  <si>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</si>
  <si>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</si>
  <si>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</si>
  <si>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</si>
  <si>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</si>
  <si>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</si>
  <si>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</si>
  <si>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</si>
  <si>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</si>
  <si>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दिनांक :</t>
  </si>
  <si>
    <t>अवधि :</t>
  </si>
  <si>
    <t>प्राप्तांक :</t>
  </si>
  <si>
    <t>क्षमता/विशेषता</t>
  </si>
  <si>
    <t>एफ पी ओ का नाम :</t>
  </si>
  <si>
    <t>क्या सीईओ ने सारे भाउचर पर हस्ताक्षर किया है ?</t>
  </si>
  <si>
    <t>क्या सीईओ / बीओडी सदस्य ने नकद शेष का मिलान बक्से में उपलब्ध नकद से हर पंद्रह दिन में किया है ?</t>
  </si>
  <si>
    <t xml:space="preserve">क्या स्टॉक की समीक्षा (Physical verification) के लिए कोई प्रणाली(System) विकसित की गयी है </t>
  </si>
  <si>
    <t>क्या सम्पति रजिस्टर का इस वितीय वर्ष के दौरान भौतिक सत्यापन (Physical Verification)किया गया है ?</t>
  </si>
  <si>
    <t>क्या FPO में हाजिरी बही का रख रखाव सही तरीके से किया गया है ?</t>
  </si>
  <si>
    <t>क्या कर्मचारियों का नियुक्ति पत्र अथवा वार्षिक वेतन वृद्धि से सम्बंधित कागजात FPO में उपलब्ध है ?</t>
  </si>
  <si>
    <t>वैधानिक अनुपालन (Statutory Compliances )</t>
  </si>
  <si>
    <t xml:space="preserve">BOD सदस्यों को वितीय लेन देन के बारे जानकारी </t>
  </si>
  <si>
    <t>क्या बीओडी के सदस्यों को उनके वार्षिक अंकेक्षण रिपोर्ट की जानकारी है ?</t>
  </si>
  <si>
    <t>क्या बीओडी के सदस्यों को अंकेक्षण रिपोर्ट के विरुद्ध की गयी कारवाई की जानकारी है ?</t>
  </si>
  <si>
    <t>क्या वस्तुओं एवं सेवाओं को खरीदते वक़्त आवश्यक प्रक्रियाओं को ध्यान में रखा गया है जैसे 3 कोटेसन विश्लेषण के साथ ( Quotation Analysis) लिया गया है या नहीं ?</t>
  </si>
  <si>
    <t>क्या CEO / BOD member के द्वारा हस्ताक्षरित अपडेटेड सम्पति रजिस्टर FPO में उपलब्ध है ?</t>
  </si>
  <si>
    <t>क्या बीओडी के सदस्यों को FPO के वार्षिक बजट की जानकारी है ?</t>
  </si>
  <si>
    <t>क्या बीओडी के सदस्यों को FPO में होने वाले मासिक खर्च की जानकारी है ?</t>
  </si>
  <si>
    <t>क्या एफ़पीओ का वार्षिक प्रतिवेदन समय पर रजिस्ट्रार के पास जमा किया गया है ? यदि हाँ तो क्या उसकी प्रतिलिपि ऑफिस में उपलब्ध है ?</t>
  </si>
  <si>
    <t>क्या ऑफिस स्थान बदलने पर रजिस्ट्रार को इस्स बारे में सूचित किया गया है ?</t>
  </si>
  <si>
    <t xml:space="preserve">क्या समय पर आयकर का रिटर्न जमा किया गया है ? </t>
  </si>
  <si>
    <t xml:space="preserve">क्या अग्रिम कर की गणना की गयी है ? यदि हाँ तो क्या समय पर अग्रिम आयकर जमा किया गया है ? </t>
  </si>
  <si>
    <t>क्या सीईओ की नियुक्ति एफ़पीओ में की गयी है ? यदि हाँ तो क्या उसकी सूचना ROC में दी गयी है ?</t>
  </si>
  <si>
    <t>क्या अन्य जरूरी वैधानिक अनुपालन (Mandatory Compliances ) को किया गया है ?</t>
  </si>
  <si>
    <t>क्या वस्तु एवं सेवा कर की गणना सही तरीके से की गयी है ? और क्या उसे समय पर जमा करा दिया गया है ?</t>
  </si>
  <si>
    <t>क्या वस्तु एवं सेवा कर का रिटर्न समय पर जमा किया गया है ?</t>
  </si>
  <si>
    <t>xi</t>
  </si>
  <si>
    <t>xii</t>
  </si>
  <si>
    <t>xiii</t>
  </si>
  <si>
    <t>xiv</t>
  </si>
  <si>
    <t>xv</t>
  </si>
  <si>
    <t>क्या नए अंशधारक के जुडने पर सदस्यता रजिस्टर को अपडेट किया गया है ? यदि हाँ तो क्या रजिस्ट्रार को इस संबंध में सूचित किया गया है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</si>
</sst>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14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 wrapText="1"/>
      <protection hidden="1"/>
    </xf>
    <xf numFmtId="9" fontId="2" fillId="0" borderId="0" xfId="2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3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4" xfId="0" applyFont="1" applyBorder="1" applyAlignment="1" applyProtection="1">
      <alignment horizontal="left" vertical="center" wrapText="1"/>
      <protection hidden="1"/>
    </xf>
    <xf numFmtId="0" fontId="3" fillId="0" borderId="4" xfId="0" applyFont="1" applyBorder="1" applyAlignment="1" applyProtection="1">
      <alignment vertical="center"/>
      <protection hidden="1"/>
    </xf>
    <xf numFmtId="165" fontId="3" fillId="0" borderId="6" xfId="1" applyNumberFormat="1" applyFont="1" applyFill="1" applyBorder="1" applyAlignment="1" applyProtection="1">
      <alignment vertical="center"/>
      <protection locked="0"/>
    </xf>
    <xf numFmtId="165" fontId="3" fillId="0" borderId="13" xfId="1" applyNumberFormat="1" applyFont="1" applyFill="1" applyBorder="1" applyAlignment="1" applyProtection="1">
      <alignment vertical="center"/>
      <protection locked="0"/>
    </xf>
    <xf numFmtId="165" fontId="3" fillId="0" borderId="5" xfId="1" applyNumberFormat="1" applyFont="1" applyFill="1" applyBorder="1" applyAlignment="1" applyProtection="1">
      <alignment vertical="center"/>
      <protection locked="0"/>
    </xf>
    <xf numFmtId="165" fontId="2" fillId="0" borderId="1" xfId="1" applyNumberFormat="1" applyFont="1" applyFill="1" applyBorder="1" applyAlignment="1" applyProtection="1">
      <alignment vertical="center"/>
      <protection hidden="1"/>
    </xf>
    <xf numFmtId="165" fontId="3" fillId="0" borderId="13" xfId="1" applyNumberFormat="1" applyFont="1" applyFill="1" applyBorder="1" applyAlignment="1" applyProtection="1">
      <alignment vertical="center" wrapText="1"/>
      <protection locked="0"/>
    </xf>
    <xf numFmtId="165" fontId="2" fillId="0" borderId="1" xfId="1" applyNumberFormat="1" applyFont="1" applyFill="1" applyBorder="1" applyAlignment="1" applyProtection="1">
      <alignment vertical="center"/>
      <protection locked="0"/>
    </xf>
    <xf numFmtId="165" fontId="3" fillId="0" borderId="13" xfId="1" applyNumberFormat="1" applyFont="1" applyFill="1" applyBorder="1" applyProtection="1">
      <protection locked="0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9" fontId="2" fillId="0" borderId="1" xfId="2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9" fontId="2" fillId="0" borderId="4" xfId="2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/>
      <protection locked="0" hidden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hidden="1"/>
    </xf>
    <xf numFmtId="0" fontId="3" fillId="0" borderId="2" xfId="0" applyFont="1" applyBorder="1" applyAlignment="1" applyProtection="1">
      <alignment horizontal="left" vertical="center" wrapText="1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3" fillId="0" borderId="4" xfId="0" applyFont="1" applyBorder="1" applyAlignment="1" applyProtection="1">
      <alignment horizontal="left" vertical="center" wrapText="1"/>
      <protection hidden="1"/>
    </xf>
    <xf numFmtId="0" fontId="3" fillId="0" borderId="7" xfId="0" applyFont="1" applyBorder="1" applyAlignment="1" applyProtection="1">
      <alignment horizontal="left" vertical="center" wrapText="1"/>
      <protection hidden="1"/>
    </xf>
    <xf numFmtId="0" fontId="3" fillId="0" borderId="8" xfId="0" applyFont="1" applyBorder="1" applyAlignment="1" applyProtection="1">
      <alignment horizontal="left" vertical="center" wrapText="1"/>
      <protection hidden="1"/>
    </xf>
    <xf numFmtId="0" fontId="3" fillId="0" borderId="9" xfId="0" applyFont="1" applyBorder="1" applyAlignment="1" applyProtection="1">
      <alignment horizontal="left" vertical="center" wrapText="1"/>
      <protection hidden="1"/>
    </xf>
    <xf numFmtId="0" fontId="3" fillId="0" borderId="10" xfId="0" applyFont="1" applyBorder="1" applyAlignment="1" applyProtection="1">
      <alignment horizontal="left" vertical="center" wrapText="1"/>
      <protection hidden="1"/>
    </xf>
    <xf numFmtId="0" fontId="3" fillId="0" borderId="11" xfId="0" applyFont="1" applyBorder="1" applyAlignment="1" applyProtection="1">
      <alignment horizontal="left" vertical="center" wrapText="1"/>
      <protection hidden="1"/>
    </xf>
    <xf numFmtId="0" fontId="3" fillId="0" borderId="12" xfId="0" applyFont="1" applyBorder="1" applyAlignment="1" applyProtection="1">
      <alignment horizontal="left" vertical="center"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vertical="center" wrapText="1"/>
      <protection hidden="1"/>
    </xf>
    <xf numFmtId="0" fontId="3" fillId="0" borderId="8" xfId="0" applyFont="1" applyBorder="1" applyAlignment="1" applyProtection="1">
      <alignment vertical="center" wrapText="1"/>
      <protection hidden="1"/>
    </xf>
    <xf numFmtId="0" fontId="3" fillId="0" borderId="9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2" fillId="0" borderId="3" xfId="0" applyFont="1" applyBorder="1" applyAlignment="1" applyProtection="1">
      <alignment horizontal="left" vertical="center" wrapText="1"/>
      <protection hidden="1"/>
    </xf>
    <xf numFmtId="0" fontId="3" fillId="0" borderId="2" xfId="0" applyFont="1" applyBorder="1" applyAlignment="1" applyProtection="1">
      <alignment vertical="center" wrapText="1"/>
      <protection hidden="1"/>
    </xf>
    <xf numFmtId="0" fontId="3" fillId="0" borderId="3" xfId="0" applyFont="1" applyBorder="1" applyAlignment="1" applyProtection="1">
      <alignment vertical="center" wrapText="1"/>
      <protection hidden="1"/>
    </xf>
    <xf numFmtId="0" fontId="3" fillId="0" borderId="4" xfId="0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9" fontId="2" fillId="0" borderId="0" xfId="2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vertical="center"/>
      <protection hidden="1"/>
    </xf>
  </cellXfs>
  <cellStyles count="3">
    <cellStyle name="Comma" xfId="1" builtinId="3"/>
    <cellStyle name="Normal" xfId="0" builtinId="0"/>
    <cellStyle name="Percent" xfId="2" builtinId="5"/>
  </cellStyles>
  <dxfs count="3">
    <dxf>
      <font>
        <b/>
        <i val="0"/>
        <color auto="1"/>
      </font>
      <fill>
        <gradientFill degree="135">
          <stop position="0">
            <color theme="0"/>
          </stop>
          <stop position="1">
            <color rgb="FF92D050"/>
          </stop>
        </gradientFill>
      </fill>
    </dxf>
    <dxf>
      <font>
        <b/>
        <i val="0"/>
        <color theme="5" tint="-0.24994659260841701"/>
      </font>
      <fill>
        <gradientFill degree="4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ndense val="0"/>
        <extend val="0"/>
        <color indexed="10"/>
      </font>
      <fill>
        <gradientFill degree="45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9"/>
  <sheetViews>
    <sheetView tabSelected="1" topLeftCell="A5" zoomScale="110" zoomScaleNormal="110" workbookViewId="0">
      <selection activeCell="M12" sqref="M12"/>
    </sheetView>
  </sheetViews>
  <sheetFormatPr defaultColWidth="9.140625" defaultRowHeight="12.75" x14ac:dyDescent="0.2"/>
  <cols>
    <col min="1" max="1" width="5.7109375" style="1" customWidth="1"/>
    <col min="2" max="2" width="3.140625" style="1" customWidth="1"/>
    <col min="3" max="3" width="12" style="1" customWidth="1"/>
    <col min="4" max="4" width="42.42578125" style="1" customWidth="1"/>
    <col min="5" max="5" width="6.42578125" style="1" customWidth="1"/>
    <col min="6" max="6" width="8.5703125" style="1" customWidth="1"/>
    <col min="7" max="7" width="7.85546875" style="1" customWidth="1"/>
    <col min="8" max="8" width="7.85546875" style="4" customWidth="1"/>
    <col min="9" max="9" width="12.7109375" style="4" customWidth="1"/>
    <col min="10" max="10" width="8.85546875" style="4" customWidth="1"/>
    <col min="11" max="11" width="9.140625" style="2" customWidth="1"/>
    <col min="12" max="12" width="3.28515625" style="2" hidden="1" customWidth="1"/>
    <col min="13" max="13" width="23.28515625" style="1" bestFit="1" customWidth="1"/>
    <col min="14" max="16384" width="9.140625" style="1"/>
  </cols>
  <sheetData>
    <row r="1" spans="1:13" ht="12.75" customHeight="1" x14ac:dyDescent="0.2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5"/>
    </row>
    <row r="2" spans="1:13" ht="18" customHeight="1" x14ac:dyDescent="0.2">
      <c r="A2" s="73" t="s">
        <v>18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5"/>
    </row>
    <row r="3" spans="1:13" s="2" customFormat="1" ht="27.75" customHeight="1" x14ac:dyDescent="0.2">
      <c r="B3" s="6"/>
      <c r="C3" s="7" t="s">
        <v>86</v>
      </c>
      <c r="G3" s="7" t="s">
        <v>82</v>
      </c>
      <c r="H3" s="74"/>
      <c r="I3" s="74"/>
      <c r="J3" s="74"/>
      <c r="K3" s="74"/>
      <c r="L3" s="8"/>
    </row>
    <row r="4" spans="1:13" s="2" customFormat="1" ht="27.75" customHeight="1" x14ac:dyDescent="0.2">
      <c r="B4" s="6"/>
      <c r="C4" s="7"/>
      <c r="F4" s="76" t="s">
        <v>83</v>
      </c>
      <c r="G4" s="76"/>
      <c r="H4" s="74"/>
      <c r="I4" s="74"/>
      <c r="J4" s="74"/>
      <c r="K4" s="74"/>
      <c r="L4" s="9"/>
    </row>
    <row r="5" spans="1:13" s="2" customFormat="1" ht="28.5" customHeight="1" x14ac:dyDescent="0.2">
      <c r="G5" s="10" t="s">
        <v>84</v>
      </c>
      <c r="H5" s="75">
        <f>K98/K99</f>
        <v>0</v>
      </c>
      <c r="I5" s="75"/>
      <c r="J5" s="75"/>
      <c r="K5" s="75"/>
    </row>
    <row r="6" spans="1:13" s="2" customFormat="1" ht="19.5" customHeight="1" x14ac:dyDescent="0.2">
      <c r="A6" s="77" t="s">
        <v>10</v>
      </c>
      <c r="B6" s="78"/>
      <c r="C6" s="78"/>
      <c r="D6" s="78"/>
      <c r="E6" s="78"/>
      <c r="F6" s="78"/>
      <c r="G6" s="79"/>
      <c r="H6" s="83" t="s">
        <v>85</v>
      </c>
      <c r="I6" s="83"/>
      <c r="J6" s="83"/>
      <c r="M6" s="11"/>
    </row>
    <row r="7" spans="1:13" ht="17.25" customHeight="1" x14ac:dyDescent="0.2">
      <c r="A7" s="80"/>
      <c r="B7" s="81"/>
      <c r="C7" s="81"/>
      <c r="D7" s="81"/>
      <c r="E7" s="81"/>
      <c r="F7" s="81"/>
      <c r="G7" s="82"/>
      <c r="H7" s="3">
        <v>0</v>
      </c>
      <c r="I7" s="3">
        <v>1</v>
      </c>
      <c r="J7" s="3">
        <v>2</v>
      </c>
      <c r="K7" s="24" t="s">
        <v>11</v>
      </c>
      <c r="L7" s="12"/>
    </row>
    <row r="8" spans="1:13" ht="22.5" customHeight="1" x14ac:dyDescent="0.2">
      <c r="A8" s="32">
        <v>1</v>
      </c>
      <c r="B8" s="26" t="s">
        <v>2</v>
      </c>
      <c r="C8" s="14"/>
      <c r="D8" s="14"/>
      <c r="E8" s="14"/>
      <c r="F8" s="14"/>
      <c r="G8" s="27"/>
      <c r="H8" s="84" t="str">
        <f>IF(K8="NA","NA",IF(K8&lt;=50%,"सुधार की जरुरत है",IF(K8&lt;=70%,"संतोषजनक","अच्छा")))</f>
        <v>सुधार की जरुरत है</v>
      </c>
      <c r="I8" s="85"/>
      <c r="J8" s="85"/>
      <c r="K8" s="38"/>
      <c r="L8" s="15"/>
    </row>
    <row r="9" spans="1:13" ht="22.5" customHeight="1" x14ac:dyDescent="0.2">
      <c r="A9" s="30"/>
      <c r="B9" s="16" t="s">
        <v>72</v>
      </c>
      <c r="C9" s="54" t="s">
        <v>87</v>
      </c>
      <c r="D9" s="55"/>
      <c r="E9" s="55"/>
      <c r="F9" s="55"/>
      <c r="G9" s="56"/>
      <c r="H9" s="36" t="str">
        <f>IF(K9=0,"नहीं", "-")</f>
        <v>नहीं</v>
      </c>
      <c r="I9" s="36"/>
      <c r="J9" s="36"/>
      <c r="K9" s="39"/>
      <c r="L9" s="44">
        <f t="shared" ref="L9:L71" si="0">+IF(K9&lt;3,2,0)</f>
        <v>2</v>
      </c>
    </row>
    <row r="10" spans="1:13" ht="22.5" customHeight="1" x14ac:dyDescent="0.2">
      <c r="A10" s="30"/>
      <c r="B10" s="17" t="s">
        <v>73</v>
      </c>
      <c r="C10" s="86" t="s">
        <v>0</v>
      </c>
      <c r="D10" s="86"/>
      <c r="E10" s="86"/>
      <c r="F10" s="86"/>
      <c r="G10" s="86"/>
      <c r="H10" s="36" t="str">
        <f t="shared" ref="H10:H25" si="1">IF(K10=0,"नहीं", "-")</f>
        <v>नहीं</v>
      </c>
      <c r="I10" s="36"/>
      <c r="J10" s="36"/>
      <c r="K10" s="39"/>
      <c r="L10" s="44">
        <f t="shared" si="0"/>
        <v>2</v>
      </c>
    </row>
    <row r="11" spans="1:13" ht="22.5" customHeight="1" x14ac:dyDescent="0.2">
      <c r="A11" s="30"/>
      <c r="B11" s="17" t="s">
        <v>74</v>
      </c>
      <c r="C11" s="86" t="s">
        <v>1</v>
      </c>
      <c r="D11" s="86"/>
      <c r="E11" s="86"/>
      <c r="F11" s="86"/>
      <c r="G11" s="86"/>
      <c r="H11" s="36" t="str">
        <f t="shared" si="1"/>
        <v>नहीं</v>
      </c>
      <c r="I11" s="36"/>
      <c r="J11" s="36"/>
      <c r="K11" s="39"/>
      <c r="L11" s="44">
        <f t="shared" si="0"/>
        <v>2</v>
      </c>
    </row>
    <row r="12" spans="1:13" ht="22.5" customHeight="1" x14ac:dyDescent="0.2">
      <c r="A12" s="30"/>
      <c r="B12" s="16" t="s">
        <v>75</v>
      </c>
      <c r="C12" s="51" t="s">
        <v>45</v>
      </c>
      <c r="D12" s="52"/>
      <c r="E12" s="52"/>
      <c r="F12" s="52"/>
      <c r="G12" s="53"/>
      <c r="H12" s="36" t="str">
        <f t="shared" si="1"/>
        <v>नहीं</v>
      </c>
      <c r="I12" s="36"/>
      <c r="J12" s="36"/>
      <c r="K12" s="39"/>
      <c r="L12" s="44">
        <f t="shared" si="0"/>
        <v>2</v>
      </c>
    </row>
    <row r="13" spans="1:13" ht="22.5" customHeight="1" x14ac:dyDescent="0.2">
      <c r="A13" s="30"/>
      <c r="B13" s="17" t="s">
        <v>76</v>
      </c>
      <c r="C13" s="57" t="s">
        <v>3</v>
      </c>
      <c r="D13" s="58"/>
      <c r="E13" s="58"/>
      <c r="F13" s="58"/>
      <c r="G13" s="59"/>
      <c r="H13" s="36" t="str">
        <f t="shared" si="1"/>
        <v>नहीं</v>
      </c>
      <c r="I13" s="36"/>
      <c r="J13" s="36"/>
      <c r="K13" s="39"/>
      <c r="L13" s="44">
        <f t="shared" si="0"/>
        <v>2</v>
      </c>
    </row>
    <row r="14" spans="1:13" ht="26.25" customHeight="1" x14ac:dyDescent="0.2">
      <c r="A14" s="30"/>
      <c r="B14" s="17" t="s">
        <v>77</v>
      </c>
      <c r="C14" s="57" t="s">
        <v>4</v>
      </c>
      <c r="D14" s="58"/>
      <c r="E14" s="58"/>
      <c r="F14" s="58"/>
      <c r="G14" s="59"/>
      <c r="H14" s="36" t="str">
        <f t="shared" si="1"/>
        <v>नहीं</v>
      </c>
      <c r="I14" s="36"/>
      <c r="J14" s="36"/>
      <c r="K14" s="39"/>
      <c r="L14" s="44">
        <f t="shared" si="0"/>
        <v>2</v>
      </c>
    </row>
    <row r="15" spans="1:13" ht="22.5" customHeight="1" x14ac:dyDescent="0.2">
      <c r="A15" s="32">
        <f>+A8+1</f>
        <v>2</v>
      </c>
      <c r="B15" s="26" t="s">
        <v>5</v>
      </c>
      <c r="C15" s="14"/>
      <c r="D15" s="14"/>
      <c r="E15" s="14"/>
      <c r="F15" s="14"/>
      <c r="G15" s="27"/>
      <c r="H15" s="61" t="str">
        <f>IF(K15="NA","NA",IF(K15&lt;=50%,"सुधार की जरुरत है",IF(K15&lt;=70%,"संतोषजनक","अच्छा")))</f>
        <v>सुधार की जरुरत है</v>
      </c>
      <c r="I15" s="62"/>
      <c r="J15" s="62"/>
      <c r="K15" s="38">
        <f>IF(SUM(L16:L21)=0,"NA",SUM(K16:K21)/SUM(L16:L21))</f>
        <v>0</v>
      </c>
      <c r="L15" s="44"/>
    </row>
    <row r="16" spans="1:13" ht="22.5" customHeight="1" x14ac:dyDescent="0.2">
      <c r="A16" s="30"/>
      <c r="B16" s="16" t="s">
        <v>72</v>
      </c>
      <c r="C16" s="54" t="s">
        <v>21</v>
      </c>
      <c r="D16" s="55"/>
      <c r="E16" s="55"/>
      <c r="F16" s="55"/>
      <c r="G16" s="56"/>
      <c r="H16" s="36" t="str">
        <f t="shared" si="1"/>
        <v>नहीं</v>
      </c>
      <c r="I16" s="36" t="str">
        <f t="shared" ref="I16:I21" si="2">IF(K16=1,"कुछ जगह पर ", "-")</f>
        <v>-</v>
      </c>
      <c r="J16" s="36" t="str">
        <f t="shared" ref="J10:J58" si="3">IF(K16=2,"हाँ","-")</f>
        <v>-</v>
      </c>
      <c r="K16" s="39"/>
      <c r="L16" s="44">
        <f t="shared" si="0"/>
        <v>2</v>
      </c>
    </row>
    <row r="17" spans="1:12" ht="33.75" customHeight="1" x14ac:dyDescent="0.2">
      <c r="A17" s="30"/>
      <c r="B17" s="17" t="s">
        <v>73</v>
      </c>
      <c r="C17" s="51" t="s">
        <v>6</v>
      </c>
      <c r="D17" s="52"/>
      <c r="E17" s="52"/>
      <c r="F17" s="52"/>
      <c r="G17" s="53"/>
      <c r="H17" s="36" t="str">
        <f>IF(K17=0,"नहीं", "-")</f>
        <v>नहीं</v>
      </c>
      <c r="I17" s="36" t="str">
        <f t="shared" si="2"/>
        <v>-</v>
      </c>
      <c r="J17" s="36" t="str">
        <f t="shared" si="3"/>
        <v>-</v>
      </c>
      <c r="K17" s="39"/>
      <c r="L17" s="44">
        <f t="shared" si="0"/>
        <v>2</v>
      </c>
    </row>
    <row r="18" spans="1:12" ht="22.5" customHeight="1" x14ac:dyDescent="0.2">
      <c r="A18" s="30"/>
      <c r="B18" s="17" t="s">
        <v>74</v>
      </c>
      <c r="C18" s="69" t="s">
        <v>7</v>
      </c>
      <c r="D18" s="70"/>
      <c r="E18" s="70"/>
      <c r="F18" s="70"/>
      <c r="G18" s="71"/>
      <c r="H18" s="36" t="str">
        <f t="shared" si="1"/>
        <v>नहीं</v>
      </c>
      <c r="I18" s="36" t="str">
        <f t="shared" si="2"/>
        <v>-</v>
      </c>
      <c r="J18" s="36" t="str">
        <f t="shared" si="3"/>
        <v>-</v>
      </c>
      <c r="K18" s="39"/>
      <c r="L18" s="44">
        <f t="shared" si="0"/>
        <v>2</v>
      </c>
    </row>
    <row r="19" spans="1:12" ht="28.5" customHeight="1" x14ac:dyDescent="0.2">
      <c r="A19" s="30"/>
      <c r="B19" s="17" t="s">
        <v>75</v>
      </c>
      <c r="C19" s="51" t="s">
        <v>88</v>
      </c>
      <c r="D19" s="52"/>
      <c r="E19" s="52"/>
      <c r="F19" s="52"/>
      <c r="G19" s="53"/>
      <c r="H19" s="36" t="str">
        <f>IF(K19=0,"नहीं", "-")</f>
        <v>नहीं</v>
      </c>
      <c r="I19" s="36" t="str">
        <f t="shared" si="2"/>
        <v>-</v>
      </c>
      <c r="J19" s="36" t="str">
        <f t="shared" si="3"/>
        <v>-</v>
      </c>
      <c r="K19" s="39"/>
      <c r="L19" s="44">
        <f t="shared" si="0"/>
        <v>2</v>
      </c>
    </row>
    <row r="20" spans="1:12" ht="22.5" customHeight="1" x14ac:dyDescent="0.2">
      <c r="A20" s="30"/>
      <c r="B20" s="17" t="s">
        <v>76</v>
      </c>
      <c r="C20" s="51" t="s">
        <v>8</v>
      </c>
      <c r="D20" s="52"/>
      <c r="E20" s="52"/>
      <c r="F20" s="52"/>
      <c r="G20" s="53"/>
      <c r="H20" s="22" t="str">
        <f>IF(K20=0,"हाँ", "-")</f>
        <v>हाँ</v>
      </c>
      <c r="I20" s="36" t="str">
        <f t="shared" si="2"/>
        <v>-</v>
      </c>
      <c r="J20" s="36" t="str">
        <f>IF(K20=2,"नहीं","-")</f>
        <v>-</v>
      </c>
      <c r="K20" s="39"/>
      <c r="L20" s="44">
        <f t="shared" si="0"/>
        <v>2</v>
      </c>
    </row>
    <row r="21" spans="1:12" s="19" customFormat="1" ht="22.5" customHeight="1" x14ac:dyDescent="0.2">
      <c r="A21" s="33"/>
      <c r="B21" s="17" t="s">
        <v>77</v>
      </c>
      <c r="C21" s="69" t="s">
        <v>9</v>
      </c>
      <c r="D21" s="70"/>
      <c r="E21" s="70"/>
      <c r="F21" s="70"/>
      <c r="G21" s="71"/>
      <c r="H21" s="36" t="str">
        <f t="shared" si="1"/>
        <v>नहीं</v>
      </c>
      <c r="I21" s="36" t="str">
        <f t="shared" si="2"/>
        <v>-</v>
      </c>
      <c r="J21" s="36" t="str">
        <f t="shared" si="3"/>
        <v>-</v>
      </c>
      <c r="K21" s="39"/>
      <c r="L21" s="44">
        <f t="shared" si="0"/>
        <v>2</v>
      </c>
    </row>
    <row r="22" spans="1:12" ht="22.5" customHeight="1" x14ac:dyDescent="0.2">
      <c r="A22" s="34">
        <f>+A15+1</f>
        <v>3</v>
      </c>
      <c r="B22" s="26" t="s">
        <v>19</v>
      </c>
      <c r="C22" s="14"/>
      <c r="D22" s="14"/>
      <c r="E22" s="14"/>
      <c r="F22" s="14"/>
      <c r="G22" s="27"/>
      <c r="H22" s="61" t="str">
        <f>IF(K22="NA","NA",IF(K22&lt;=50%,"सुधार की जरुरत है",IF(K22&lt;=70%,"संतोषजनक","अच्छा")))</f>
        <v>सुधार की जरुरत है</v>
      </c>
      <c r="I22" s="62"/>
      <c r="J22" s="62"/>
      <c r="K22" s="38">
        <f>IF(SUM(L23:L31)=0,"NA",SUM(K23:K31)/SUM(L23:L31))</f>
        <v>0</v>
      </c>
      <c r="L22" s="44"/>
    </row>
    <row r="23" spans="1:12" ht="22.5" customHeight="1" x14ac:dyDescent="0.2">
      <c r="A23" s="30"/>
      <c r="B23" s="16" t="s">
        <v>72</v>
      </c>
      <c r="C23" s="54" t="s">
        <v>12</v>
      </c>
      <c r="D23" s="55"/>
      <c r="E23" s="55"/>
      <c r="F23" s="55"/>
      <c r="G23" s="56"/>
      <c r="H23" s="36" t="str">
        <f t="shared" si="1"/>
        <v>नहीं</v>
      </c>
      <c r="I23" s="36" t="str">
        <f t="shared" ref="I23:I31" si="4">IF(K23=1,"कुछ जगह पर ", "-")</f>
        <v>-</v>
      </c>
      <c r="J23" s="36" t="str">
        <f t="shared" si="3"/>
        <v>-</v>
      </c>
      <c r="K23" s="39"/>
      <c r="L23" s="44">
        <f t="shared" si="0"/>
        <v>2</v>
      </c>
    </row>
    <row r="24" spans="1:12" ht="22.5" customHeight="1" x14ac:dyDescent="0.2">
      <c r="A24" s="30"/>
      <c r="B24" s="17" t="s">
        <v>73</v>
      </c>
      <c r="C24" s="51" t="s">
        <v>13</v>
      </c>
      <c r="D24" s="52"/>
      <c r="E24" s="52"/>
      <c r="F24" s="52"/>
      <c r="G24" s="53"/>
      <c r="H24" s="36" t="str">
        <f t="shared" si="1"/>
        <v>नहीं</v>
      </c>
      <c r="I24" s="36" t="str">
        <f t="shared" si="4"/>
        <v>-</v>
      </c>
      <c r="J24" s="36" t="str">
        <f t="shared" si="3"/>
        <v>-</v>
      </c>
      <c r="K24" s="39"/>
      <c r="L24" s="44">
        <f t="shared" si="0"/>
        <v>2</v>
      </c>
    </row>
    <row r="25" spans="1:12" ht="22.5" customHeight="1" x14ac:dyDescent="0.2">
      <c r="A25" s="30"/>
      <c r="B25" s="17" t="s">
        <v>74</v>
      </c>
      <c r="C25" s="51" t="s">
        <v>14</v>
      </c>
      <c r="D25" s="52"/>
      <c r="E25" s="52"/>
      <c r="F25" s="52"/>
      <c r="G25" s="53"/>
      <c r="H25" s="36" t="str">
        <f t="shared" si="1"/>
        <v>नहीं</v>
      </c>
      <c r="I25" s="36" t="str">
        <f t="shared" si="4"/>
        <v>-</v>
      </c>
      <c r="J25" s="36" t="str">
        <f t="shared" si="3"/>
        <v>-</v>
      </c>
      <c r="K25" s="39"/>
      <c r="L25" s="44">
        <f t="shared" si="0"/>
        <v>2</v>
      </c>
    </row>
    <row r="26" spans="1:12" ht="22.5" customHeight="1" x14ac:dyDescent="0.2">
      <c r="A26" s="30"/>
      <c r="B26" s="17" t="s">
        <v>75</v>
      </c>
      <c r="C26" s="51" t="s">
        <v>15</v>
      </c>
      <c r="D26" s="52"/>
      <c r="E26" s="52"/>
      <c r="F26" s="52"/>
      <c r="G26" s="53"/>
      <c r="H26" s="22" t="str">
        <f>IF(K26=0,"हाँ", "-")</f>
        <v>हाँ</v>
      </c>
      <c r="I26" s="36" t="str">
        <f t="shared" si="4"/>
        <v>-</v>
      </c>
      <c r="J26" s="36" t="str">
        <f>IF(K26=2,"नहीं","-")</f>
        <v>-</v>
      </c>
      <c r="K26" s="39"/>
      <c r="L26" s="44">
        <f t="shared" si="0"/>
        <v>2</v>
      </c>
    </row>
    <row r="27" spans="1:12" ht="22.5" customHeight="1" x14ac:dyDescent="0.2">
      <c r="A27" s="30"/>
      <c r="B27" s="17" t="s">
        <v>76</v>
      </c>
      <c r="C27" s="51" t="s">
        <v>16</v>
      </c>
      <c r="D27" s="52"/>
      <c r="E27" s="52"/>
      <c r="F27" s="52"/>
      <c r="G27" s="53"/>
      <c r="H27" s="22" t="str">
        <f>IF(K27=0,"नहीं", "-")</f>
        <v>नहीं</v>
      </c>
      <c r="I27" s="36" t="str">
        <f t="shared" si="4"/>
        <v>-</v>
      </c>
      <c r="J27" s="36" t="str">
        <f t="shared" si="3"/>
        <v>-</v>
      </c>
      <c r="K27" s="39"/>
      <c r="L27" s="44">
        <f t="shared" si="0"/>
        <v>2</v>
      </c>
    </row>
    <row r="28" spans="1:12" ht="22.5" customHeight="1" x14ac:dyDescent="0.2">
      <c r="A28" s="30"/>
      <c r="B28" s="17" t="s">
        <v>77</v>
      </c>
      <c r="C28" s="51" t="s">
        <v>17</v>
      </c>
      <c r="D28" s="52"/>
      <c r="E28" s="52"/>
      <c r="F28" s="52"/>
      <c r="G28" s="53"/>
      <c r="H28" s="22" t="str">
        <f>IF(K28=0,"हाँ", "-")</f>
        <v>हाँ</v>
      </c>
      <c r="I28" s="36" t="str">
        <f t="shared" si="4"/>
        <v>-</v>
      </c>
      <c r="J28" s="36" t="str">
        <f>IF(K28=2,"नहीं","-")</f>
        <v>-</v>
      </c>
      <c r="K28" s="39"/>
      <c r="L28" s="44">
        <f t="shared" si="0"/>
        <v>2</v>
      </c>
    </row>
    <row r="29" spans="1:12" ht="22.5" customHeight="1" x14ac:dyDescent="0.2">
      <c r="A29" s="30"/>
      <c r="B29" s="17" t="s">
        <v>78</v>
      </c>
      <c r="C29" s="51" t="s">
        <v>22</v>
      </c>
      <c r="D29" s="52"/>
      <c r="E29" s="52"/>
      <c r="F29" s="52"/>
      <c r="G29" s="53"/>
      <c r="H29" s="22" t="str">
        <f>IF(K29=0,"नहीं", "-")</f>
        <v>नहीं</v>
      </c>
      <c r="I29" s="36" t="str">
        <f t="shared" si="4"/>
        <v>-</v>
      </c>
      <c r="J29" s="36" t="str">
        <f t="shared" si="3"/>
        <v>-</v>
      </c>
      <c r="K29" s="39"/>
      <c r="L29" s="44">
        <f t="shared" si="0"/>
        <v>2</v>
      </c>
    </row>
    <row r="30" spans="1:12" ht="22.5" customHeight="1" x14ac:dyDescent="0.2">
      <c r="A30" s="30"/>
      <c r="B30" s="17" t="s">
        <v>79</v>
      </c>
      <c r="C30" s="51" t="s">
        <v>23</v>
      </c>
      <c r="D30" s="52"/>
      <c r="E30" s="52"/>
      <c r="F30" s="52"/>
      <c r="G30" s="53"/>
      <c r="H30" s="22" t="str">
        <f>IF(K30=0,"नहीं", "-")</f>
        <v>नहीं</v>
      </c>
      <c r="I30" s="36" t="str">
        <f t="shared" si="4"/>
        <v>-</v>
      </c>
      <c r="J30" s="36" t="str">
        <f t="shared" si="3"/>
        <v>-</v>
      </c>
      <c r="K30" s="39"/>
      <c r="L30" s="44">
        <f t="shared" si="0"/>
        <v>2</v>
      </c>
    </row>
    <row r="31" spans="1:12" ht="19.5" customHeight="1" x14ac:dyDescent="0.2">
      <c r="A31" s="30"/>
      <c r="B31" s="17" t="s">
        <v>80</v>
      </c>
      <c r="C31" s="51" t="s">
        <v>24</v>
      </c>
      <c r="D31" s="52"/>
      <c r="E31" s="52"/>
      <c r="F31" s="52"/>
      <c r="G31" s="53"/>
      <c r="H31" s="22" t="str">
        <f>IF(K31=0,"नहीं", "-")</f>
        <v>नहीं</v>
      </c>
      <c r="I31" s="36" t="str">
        <f t="shared" si="4"/>
        <v>-</v>
      </c>
      <c r="J31" s="36" t="str">
        <f t="shared" si="3"/>
        <v>-</v>
      </c>
      <c r="K31" s="39"/>
      <c r="L31" s="44">
        <f t="shared" si="0"/>
        <v>2</v>
      </c>
    </row>
    <row r="32" spans="1:12" ht="22.5" customHeight="1" x14ac:dyDescent="0.2">
      <c r="A32" s="34">
        <f>A22+1</f>
        <v>4</v>
      </c>
      <c r="B32" s="26" t="s">
        <v>20</v>
      </c>
      <c r="C32" s="14"/>
      <c r="D32" s="14"/>
      <c r="E32" s="14"/>
      <c r="F32" s="14"/>
      <c r="G32" s="27"/>
      <c r="H32" s="61" t="str">
        <f>IF(K32="NA","NA",IF(K32&lt;=50%,"सुधार की जरुरत है",IF(K32&lt;=70%,"संतोषजनक","अच्छा")))</f>
        <v>सुधार की जरुरत है</v>
      </c>
      <c r="I32" s="62"/>
      <c r="J32" s="62"/>
      <c r="K32" s="38">
        <f>IF(SUM(L33:L34)=0,"NA",SUM(K33:K34)/SUM(L33:L34))</f>
        <v>0</v>
      </c>
      <c r="L32" s="44"/>
    </row>
    <row r="33" spans="1:13" ht="22.5" customHeight="1" x14ac:dyDescent="0.2">
      <c r="A33" s="30"/>
      <c r="B33" s="16" t="s">
        <v>72</v>
      </c>
      <c r="C33" s="54" t="s">
        <v>25</v>
      </c>
      <c r="D33" s="55"/>
      <c r="E33" s="55"/>
      <c r="F33" s="55"/>
      <c r="G33" s="56"/>
      <c r="H33" s="36" t="str">
        <f>IF(K33=0,"हाँ", "-")</f>
        <v>हाँ</v>
      </c>
      <c r="I33" s="36" t="str">
        <f t="shared" ref="I33:I34" si="5">IF(K33=1,"कुछ जगह पर ", "-")</f>
        <v>-</v>
      </c>
      <c r="J33" s="36" t="str">
        <f t="shared" si="3"/>
        <v>-</v>
      </c>
      <c r="K33" s="39"/>
      <c r="L33" s="44">
        <f t="shared" si="0"/>
        <v>2</v>
      </c>
    </row>
    <row r="34" spans="1:13" ht="22.5" customHeight="1" x14ac:dyDescent="0.2">
      <c r="A34" s="30"/>
      <c r="B34" s="18" t="s">
        <v>73</v>
      </c>
      <c r="C34" s="57" t="s">
        <v>26</v>
      </c>
      <c r="D34" s="58"/>
      <c r="E34" s="58"/>
      <c r="F34" s="58"/>
      <c r="G34" s="59"/>
      <c r="H34" s="22" t="str">
        <f t="shared" ref="H34:H38" si="6">IF(K34=0,"नहीं", "-")</f>
        <v>नहीं</v>
      </c>
      <c r="I34" s="36" t="str">
        <f t="shared" si="5"/>
        <v>-</v>
      </c>
      <c r="J34" s="36" t="str">
        <f t="shared" si="3"/>
        <v>-</v>
      </c>
      <c r="K34" s="39"/>
      <c r="L34" s="44">
        <f t="shared" si="0"/>
        <v>2</v>
      </c>
    </row>
    <row r="35" spans="1:13" ht="22.5" customHeight="1" x14ac:dyDescent="0.2">
      <c r="A35" s="34">
        <f>A32+1</f>
        <v>5</v>
      </c>
      <c r="B35" s="26" t="s">
        <v>44</v>
      </c>
      <c r="C35" s="14"/>
      <c r="D35" s="14"/>
      <c r="E35" s="14"/>
      <c r="F35" s="14"/>
      <c r="G35" s="27"/>
      <c r="H35" s="61" t="str">
        <f>IF(K35="NA","NA",IF(K35&lt;=50%,"सुधार की जरुरत है",IF(K35&lt;=70%,"संतोषजनक","अच्छा")))</f>
        <v>सुधार की जरुरत है</v>
      </c>
      <c r="I35" s="62"/>
      <c r="J35" s="62"/>
      <c r="K35" s="38">
        <f>IF(SUM(L36:L39)=0,"NA",SUM(K36:K39)/SUM(L36:L39))</f>
        <v>0</v>
      </c>
      <c r="L35" s="44"/>
    </row>
    <row r="36" spans="1:13" ht="27" customHeight="1" x14ac:dyDescent="0.2">
      <c r="A36" s="30"/>
      <c r="B36" s="16" t="s">
        <v>72</v>
      </c>
      <c r="C36" s="54" t="s">
        <v>27</v>
      </c>
      <c r="D36" s="55"/>
      <c r="E36" s="55"/>
      <c r="F36" s="55"/>
      <c r="G36" s="56"/>
      <c r="H36" s="22" t="str">
        <f t="shared" si="6"/>
        <v>नहीं</v>
      </c>
      <c r="I36" s="36" t="str">
        <f t="shared" ref="I36:I39" si="7">IF(K36=1,"कुछ जगह पर ", "-")</f>
        <v>-</v>
      </c>
      <c r="J36" s="36" t="str">
        <f t="shared" si="3"/>
        <v>-</v>
      </c>
      <c r="K36" s="39"/>
      <c r="L36" s="44">
        <f t="shared" si="0"/>
        <v>2</v>
      </c>
    </row>
    <row r="37" spans="1:13" ht="22.5" customHeight="1" x14ac:dyDescent="0.2">
      <c r="A37" s="30"/>
      <c r="B37" s="17" t="s">
        <v>73</v>
      </c>
      <c r="C37" s="51" t="s">
        <v>28</v>
      </c>
      <c r="D37" s="52"/>
      <c r="E37" s="52"/>
      <c r="F37" s="52"/>
      <c r="G37" s="53"/>
      <c r="H37" s="22" t="str">
        <f t="shared" si="6"/>
        <v>नहीं</v>
      </c>
      <c r="I37" s="36" t="str">
        <f t="shared" si="7"/>
        <v>-</v>
      </c>
      <c r="J37" s="36" t="str">
        <f t="shared" si="3"/>
        <v>-</v>
      </c>
      <c r="K37" s="39"/>
      <c r="L37" s="44">
        <f t="shared" si="0"/>
        <v>2</v>
      </c>
    </row>
    <row r="38" spans="1:13" ht="24.75" customHeight="1" x14ac:dyDescent="0.2">
      <c r="A38" s="30"/>
      <c r="B38" s="17" t="s">
        <v>74</v>
      </c>
      <c r="C38" s="51" t="s">
        <v>29</v>
      </c>
      <c r="D38" s="52"/>
      <c r="E38" s="52"/>
      <c r="F38" s="52"/>
      <c r="G38" s="53"/>
      <c r="H38" s="22" t="str">
        <f t="shared" si="6"/>
        <v>नहीं</v>
      </c>
      <c r="I38" s="36" t="str">
        <f t="shared" si="7"/>
        <v>-</v>
      </c>
      <c r="J38" s="36" t="str">
        <f t="shared" si="3"/>
        <v>-</v>
      </c>
      <c r="K38" s="39"/>
      <c r="L38" s="44">
        <f t="shared" si="0"/>
        <v>2</v>
      </c>
      <c r="M38" s="23"/>
    </row>
    <row r="39" spans="1:13" ht="22.5" customHeight="1" x14ac:dyDescent="0.2">
      <c r="A39" s="30"/>
      <c r="B39" s="18" t="s">
        <v>75</v>
      </c>
      <c r="C39" s="57" t="s">
        <v>30</v>
      </c>
      <c r="D39" s="58"/>
      <c r="E39" s="58"/>
      <c r="F39" s="58"/>
      <c r="G39" s="59"/>
      <c r="H39" s="37" t="str">
        <f>IF(K39=0,"हाँ", "-")</f>
        <v>हाँ</v>
      </c>
      <c r="I39" s="36" t="str">
        <f t="shared" si="7"/>
        <v>-</v>
      </c>
      <c r="J39" s="36" t="str">
        <f t="shared" si="3"/>
        <v>-</v>
      </c>
      <c r="K39" s="39"/>
      <c r="L39" s="44">
        <f t="shared" si="0"/>
        <v>2</v>
      </c>
      <c r="M39" s="23"/>
    </row>
    <row r="40" spans="1:13" ht="22.5" customHeight="1" x14ac:dyDescent="0.2">
      <c r="A40" s="34">
        <f>A35+1</f>
        <v>6</v>
      </c>
      <c r="B40" s="26" t="s">
        <v>31</v>
      </c>
      <c r="C40" s="14"/>
      <c r="D40" s="14"/>
      <c r="E40" s="14"/>
      <c r="F40" s="14"/>
      <c r="G40" s="27"/>
      <c r="H40" s="61" t="str">
        <f>IF(K40="NA","NA",IF(K40&lt;=50%,"सुधार की जरुरत है",IF(K40&lt;=70%,"संतोषजनक","अच्छा")))</f>
        <v>सुधार की जरुरत है</v>
      </c>
      <c r="I40" s="62"/>
      <c r="J40" s="62"/>
      <c r="K40" s="38">
        <f>IF(SUM(L41:L42)=0,"NA",SUM(K41:K42)/SUM(L41:L42))</f>
        <v>0</v>
      </c>
      <c r="L40" s="44"/>
    </row>
    <row r="41" spans="1:13" s="20" customFormat="1" ht="33" customHeight="1" x14ac:dyDescent="0.2">
      <c r="A41" s="33"/>
      <c r="B41" s="16" t="s">
        <v>72</v>
      </c>
      <c r="C41" s="54" t="s">
        <v>97</v>
      </c>
      <c r="D41" s="55"/>
      <c r="E41" s="55"/>
      <c r="F41" s="55"/>
      <c r="G41" s="56"/>
      <c r="H41" s="22" t="str">
        <f t="shared" ref="H41:H56" si="8">IF(K41=0,"नहीं", "-")</f>
        <v>नहीं</v>
      </c>
      <c r="I41" s="36" t="str">
        <f t="shared" ref="I41:I42" si="9">IF(K41=1,"कुछ जगह पर ", "-")</f>
        <v>-</v>
      </c>
      <c r="J41" s="36" t="str">
        <f t="shared" si="3"/>
        <v>-</v>
      </c>
      <c r="K41" s="39"/>
      <c r="L41" s="44">
        <f t="shared" si="0"/>
        <v>2</v>
      </c>
      <c r="M41" s="23"/>
    </row>
    <row r="42" spans="1:13" ht="22.5" customHeight="1" x14ac:dyDescent="0.2">
      <c r="A42" s="30"/>
      <c r="B42" s="17" t="s">
        <v>73</v>
      </c>
      <c r="C42" s="51" t="s">
        <v>32</v>
      </c>
      <c r="D42" s="52"/>
      <c r="E42" s="52"/>
      <c r="F42" s="52"/>
      <c r="G42" s="53"/>
      <c r="H42" s="22" t="str">
        <f t="shared" si="8"/>
        <v>नहीं</v>
      </c>
      <c r="I42" s="36" t="str">
        <f t="shared" si="9"/>
        <v>-</v>
      </c>
      <c r="J42" s="36" t="str">
        <f t="shared" si="3"/>
        <v>-</v>
      </c>
      <c r="K42" s="39"/>
      <c r="L42" s="44">
        <f t="shared" si="0"/>
        <v>2</v>
      </c>
      <c r="M42" s="23"/>
    </row>
    <row r="43" spans="1:13" ht="22.5" customHeight="1" x14ac:dyDescent="0.2">
      <c r="A43" s="34">
        <f>A40+1</f>
        <v>7</v>
      </c>
      <c r="B43" s="26" t="s">
        <v>33</v>
      </c>
      <c r="C43" s="21"/>
      <c r="D43" s="21"/>
      <c r="E43" s="21"/>
      <c r="F43" s="21"/>
      <c r="G43" s="28"/>
      <c r="H43" s="61" t="str">
        <f>IF(K43="NA","NA",IF(K43&lt;=50%,"सुधार की जरुरत है",IF(K43&lt;=70%,"संतोषजनक","अच्छा")))</f>
        <v>सुधार की जरुरत है</v>
      </c>
      <c r="I43" s="62"/>
      <c r="J43" s="62"/>
      <c r="K43" s="38">
        <f>IF(SUM(L44:L49)=0,"NA",SUM(K44:K49)/SUM(L44:L49))</f>
        <v>0</v>
      </c>
      <c r="L43" s="44"/>
    </row>
    <row r="44" spans="1:13" ht="22.5" customHeight="1" x14ac:dyDescent="0.2">
      <c r="A44" s="30"/>
      <c r="B44" s="16" t="s">
        <v>72</v>
      </c>
      <c r="C44" s="54" t="s">
        <v>34</v>
      </c>
      <c r="D44" s="55"/>
      <c r="E44" s="55"/>
      <c r="F44" s="55"/>
      <c r="G44" s="56"/>
      <c r="H44" s="22" t="str">
        <f t="shared" si="8"/>
        <v>नहीं</v>
      </c>
      <c r="I44" s="36" t="str">
        <f t="shared" ref="I44:I49" si="10">IF(K44=1,"कुछ जगह पर ", "-")</f>
        <v>-</v>
      </c>
      <c r="J44" s="36" t="str">
        <f t="shared" si="3"/>
        <v>-</v>
      </c>
      <c r="K44" s="39"/>
      <c r="L44" s="44">
        <f t="shared" si="0"/>
        <v>2</v>
      </c>
      <c r="M44" s="23"/>
    </row>
    <row r="45" spans="1:13" ht="38.25" customHeight="1" x14ac:dyDescent="0.2">
      <c r="A45" s="30"/>
      <c r="B45" s="17" t="s">
        <v>73</v>
      </c>
      <c r="C45" s="51" t="s">
        <v>35</v>
      </c>
      <c r="D45" s="52"/>
      <c r="E45" s="52"/>
      <c r="F45" s="52"/>
      <c r="G45" s="53"/>
      <c r="H45" s="22" t="str">
        <f t="shared" si="8"/>
        <v>नहीं</v>
      </c>
      <c r="I45" s="36" t="str">
        <f t="shared" si="10"/>
        <v>-</v>
      </c>
      <c r="J45" s="36" t="str">
        <f t="shared" si="3"/>
        <v>-</v>
      </c>
      <c r="K45" s="39"/>
      <c r="L45" s="44">
        <f t="shared" si="0"/>
        <v>2</v>
      </c>
      <c r="M45" s="23"/>
    </row>
    <row r="46" spans="1:13" ht="26.25" customHeight="1" x14ac:dyDescent="0.2">
      <c r="A46" s="30"/>
      <c r="B46" s="17" t="s">
        <v>74</v>
      </c>
      <c r="C46" s="51" t="s">
        <v>36</v>
      </c>
      <c r="D46" s="52"/>
      <c r="E46" s="52"/>
      <c r="F46" s="52"/>
      <c r="G46" s="53"/>
      <c r="H46" s="22" t="str">
        <f>IF(K46=0,"नहीं", "-")</f>
        <v>नहीं</v>
      </c>
      <c r="I46" s="36" t="str">
        <f t="shared" si="10"/>
        <v>-</v>
      </c>
      <c r="J46" s="36" t="str">
        <f t="shared" si="3"/>
        <v>-</v>
      </c>
      <c r="K46" s="39"/>
      <c r="L46" s="44">
        <f t="shared" si="0"/>
        <v>2</v>
      </c>
      <c r="M46" s="23"/>
    </row>
    <row r="47" spans="1:13" ht="22.5" customHeight="1" x14ac:dyDescent="0.2">
      <c r="A47" s="30"/>
      <c r="B47" s="16" t="s">
        <v>75</v>
      </c>
      <c r="C47" s="54" t="s">
        <v>37</v>
      </c>
      <c r="D47" s="55"/>
      <c r="E47" s="55"/>
      <c r="F47" s="55"/>
      <c r="G47" s="56"/>
      <c r="H47" s="22" t="str">
        <f t="shared" si="8"/>
        <v>नहीं</v>
      </c>
      <c r="I47" s="36" t="str">
        <f t="shared" si="10"/>
        <v>-</v>
      </c>
      <c r="J47" s="36" t="str">
        <f t="shared" si="3"/>
        <v>-</v>
      </c>
      <c r="K47" s="39"/>
      <c r="L47" s="44">
        <f t="shared" si="0"/>
        <v>2</v>
      </c>
      <c r="M47" s="23"/>
    </row>
    <row r="48" spans="1:13" ht="22.5" customHeight="1" x14ac:dyDescent="0.2">
      <c r="A48" s="30"/>
      <c r="B48" s="17" t="s">
        <v>76</v>
      </c>
      <c r="C48" s="51" t="s">
        <v>38</v>
      </c>
      <c r="D48" s="52"/>
      <c r="E48" s="52"/>
      <c r="F48" s="52"/>
      <c r="G48" s="53"/>
      <c r="H48" s="22" t="str">
        <f t="shared" si="8"/>
        <v>नहीं</v>
      </c>
      <c r="I48" s="36" t="str">
        <f t="shared" si="10"/>
        <v>-</v>
      </c>
      <c r="J48" s="36" t="str">
        <f t="shared" si="3"/>
        <v>-</v>
      </c>
      <c r="K48" s="39"/>
      <c r="L48" s="44">
        <f t="shared" si="0"/>
        <v>2</v>
      </c>
      <c r="M48" s="23"/>
    </row>
    <row r="49" spans="1:17" ht="27.75" customHeight="1" x14ac:dyDescent="0.2">
      <c r="A49" s="30"/>
      <c r="B49" s="18" t="s">
        <v>77</v>
      </c>
      <c r="C49" s="57" t="s">
        <v>89</v>
      </c>
      <c r="D49" s="58"/>
      <c r="E49" s="58"/>
      <c r="F49" s="58"/>
      <c r="G49" s="59"/>
      <c r="H49" s="22" t="str">
        <f t="shared" si="8"/>
        <v>नहीं</v>
      </c>
      <c r="I49" s="36" t="str">
        <f t="shared" si="10"/>
        <v>-</v>
      </c>
      <c r="J49" s="36" t="str">
        <f t="shared" si="3"/>
        <v>-</v>
      </c>
      <c r="K49" s="39"/>
      <c r="L49" s="44">
        <f t="shared" si="0"/>
        <v>2</v>
      </c>
      <c r="M49" s="23"/>
    </row>
    <row r="50" spans="1:17" ht="22.5" customHeight="1" x14ac:dyDescent="0.2">
      <c r="A50" s="34">
        <f>+A43+1</f>
        <v>8</v>
      </c>
      <c r="B50" s="26" t="s">
        <v>39</v>
      </c>
      <c r="C50" s="14"/>
      <c r="D50" s="14"/>
      <c r="E50" s="14"/>
      <c r="F50" s="14"/>
      <c r="G50" s="27"/>
      <c r="H50" s="61" t="str">
        <f>IF(K50="NA","NA",IF(K50&lt;=50%,"सुधार की जरुरत है",IF(K50&lt;=70%,"संतोषजनक","अच्छा")))</f>
        <v>सुधार की जरुरत है</v>
      </c>
      <c r="I50" s="62"/>
      <c r="J50" s="62"/>
      <c r="K50" s="38">
        <f>IF(SUM(L51:L56)=0,"NA",SUM(K51:K56)/SUM(L51:L56))</f>
        <v>0</v>
      </c>
      <c r="L50" s="44"/>
    </row>
    <row r="51" spans="1:17" ht="45.75" customHeight="1" x14ac:dyDescent="0.2">
      <c r="A51" s="30"/>
      <c r="B51" s="16" t="s">
        <v>72</v>
      </c>
      <c r="C51" s="54" t="s">
        <v>40</v>
      </c>
      <c r="D51" s="55"/>
      <c r="E51" s="55"/>
      <c r="F51" s="55"/>
      <c r="G51" s="56"/>
      <c r="H51" s="22" t="str">
        <f t="shared" si="8"/>
        <v>नहीं</v>
      </c>
      <c r="I51" s="36" t="str">
        <f t="shared" ref="I51:I56" si="11">IF(K51=1,"कुछ जगह पर ", "-")</f>
        <v>-</v>
      </c>
      <c r="J51" s="36" t="str">
        <f t="shared" si="3"/>
        <v>-</v>
      </c>
      <c r="K51" s="39"/>
      <c r="L51" s="44">
        <f t="shared" si="0"/>
        <v>2</v>
      </c>
      <c r="M51" s="23"/>
    </row>
    <row r="52" spans="1:17" ht="22.5" customHeight="1" x14ac:dyDescent="0.2">
      <c r="A52" s="30"/>
      <c r="B52" s="17" t="s">
        <v>73</v>
      </c>
      <c r="C52" s="51" t="s">
        <v>41</v>
      </c>
      <c r="D52" s="52"/>
      <c r="E52" s="52"/>
      <c r="F52" s="52"/>
      <c r="G52" s="53"/>
      <c r="H52" s="22" t="str">
        <f t="shared" si="8"/>
        <v>नहीं</v>
      </c>
      <c r="I52" s="36" t="str">
        <f t="shared" si="11"/>
        <v>-</v>
      </c>
      <c r="J52" s="36" t="str">
        <f t="shared" si="3"/>
        <v>-</v>
      </c>
      <c r="K52" s="39"/>
      <c r="L52" s="44">
        <f t="shared" si="0"/>
        <v>2</v>
      </c>
      <c r="M52" s="23"/>
    </row>
    <row r="53" spans="1:17" ht="29.25" customHeight="1" x14ac:dyDescent="0.2">
      <c r="A53" s="30"/>
      <c r="B53" s="17" t="s">
        <v>74</v>
      </c>
      <c r="C53" s="51" t="s">
        <v>90</v>
      </c>
      <c r="D53" s="52"/>
      <c r="E53" s="52"/>
      <c r="F53" s="52"/>
      <c r="G53" s="53"/>
      <c r="H53" s="22" t="str">
        <f t="shared" si="8"/>
        <v>नहीं</v>
      </c>
      <c r="I53" s="36" t="str">
        <f t="shared" si="11"/>
        <v>-</v>
      </c>
      <c r="J53" s="36" t="str">
        <f t="shared" si="3"/>
        <v>-</v>
      </c>
      <c r="K53" s="39"/>
      <c r="L53" s="44">
        <f t="shared" si="0"/>
        <v>2</v>
      </c>
      <c r="M53" s="23"/>
    </row>
    <row r="54" spans="1:17" ht="30.75" customHeight="1" x14ac:dyDescent="0.2">
      <c r="A54" s="30"/>
      <c r="B54" s="17" t="s">
        <v>75</v>
      </c>
      <c r="C54" s="51" t="s">
        <v>42</v>
      </c>
      <c r="D54" s="52"/>
      <c r="E54" s="52"/>
      <c r="F54" s="52"/>
      <c r="G54" s="53"/>
      <c r="H54" s="22" t="str">
        <f t="shared" si="8"/>
        <v>नहीं</v>
      </c>
      <c r="I54" s="36" t="str">
        <f t="shared" si="11"/>
        <v>-</v>
      </c>
      <c r="J54" s="36" t="str">
        <f>IF(K54=2,"नहीं","-")</f>
        <v>-</v>
      </c>
      <c r="K54" s="39"/>
      <c r="L54" s="44">
        <f t="shared" si="0"/>
        <v>2</v>
      </c>
      <c r="M54" s="23"/>
    </row>
    <row r="55" spans="1:17" ht="22.5" customHeight="1" x14ac:dyDescent="0.2">
      <c r="A55" s="30"/>
      <c r="B55" s="17" t="s">
        <v>76</v>
      </c>
      <c r="C55" s="51" t="s">
        <v>43</v>
      </c>
      <c r="D55" s="52"/>
      <c r="E55" s="52"/>
      <c r="F55" s="52"/>
      <c r="G55" s="53"/>
      <c r="H55" s="22" t="str">
        <f t="shared" si="8"/>
        <v>नहीं</v>
      </c>
      <c r="I55" s="36" t="str">
        <f t="shared" si="11"/>
        <v>-</v>
      </c>
      <c r="J55" s="36" t="str">
        <f t="shared" si="3"/>
        <v>-</v>
      </c>
      <c r="K55" s="39"/>
      <c r="L55" s="44">
        <f t="shared" si="0"/>
        <v>2</v>
      </c>
      <c r="M55" s="23"/>
    </row>
    <row r="56" spans="1:17" ht="32.25" customHeight="1" x14ac:dyDescent="0.2">
      <c r="A56" s="30"/>
      <c r="B56" s="17" t="s">
        <v>77</v>
      </c>
      <c r="C56" s="57" t="s">
        <v>98</v>
      </c>
      <c r="D56" s="58"/>
      <c r="E56" s="58"/>
      <c r="F56" s="58"/>
      <c r="G56" s="59"/>
      <c r="H56" s="22" t="str">
        <f t="shared" si="8"/>
        <v>नहीं</v>
      </c>
      <c r="I56" s="36" t="str">
        <f t="shared" si="11"/>
        <v>-</v>
      </c>
      <c r="J56" s="36" t="str">
        <f t="shared" si="3"/>
        <v>-</v>
      </c>
      <c r="K56" s="39"/>
      <c r="L56" s="44">
        <f t="shared" si="0"/>
        <v>2</v>
      </c>
      <c r="M56" s="23"/>
    </row>
    <row r="57" spans="1:17" ht="22.5" customHeight="1" x14ac:dyDescent="0.2">
      <c r="A57" s="34">
        <v>9</v>
      </c>
      <c r="B57" s="13" t="s">
        <v>51</v>
      </c>
      <c r="C57" s="14"/>
      <c r="D57" s="14"/>
      <c r="E57" s="14"/>
      <c r="F57" s="14"/>
      <c r="G57" s="14"/>
      <c r="H57" s="61" t="str">
        <f>IF(K57="NA","NA",IF(K57&lt;=50%,"सुधार की जरुरत है",IF(K57&lt;=70%,"संतोषजनक","अच्छा")))</f>
        <v>सुधार की जरुरत है</v>
      </c>
      <c r="I57" s="62"/>
      <c r="J57" s="62"/>
      <c r="K57" s="38">
        <f>IF(SUM(L58:L59)=0,"NA",SUM(K58:K59)/SUM(L58:L59))</f>
        <v>0</v>
      </c>
      <c r="L57" s="44"/>
    </row>
    <row r="58" spans="1:17" ht="27" customHeight="1" x14ac:dyDescent="0.2">
      <c r="A58" s="30"/>
      <c r="B58" s="16" t="s">
        <v>72</v>
      </c>
      <c r="C58" s="64" t="s">
        <v>46</v>
      </c>
      <c r="D58" s="65"/>
      <c r="E58" s="65"/>
      <c r="F58" s="65"/>
      <c r="G58" s="66"/>
      <c r="H58" s="22" t="str">
        <f t="shared" ref="H58:H97" si="12">IF(K58=0,"नहीं", "-")</f>
        <v>नहीं</v>
      </c>
      <c r="I58" s="36" t="str">
        <f t="shared" ref="I58:I59" si="13">IF(K58=1,"कुछ जगह पर ", "-")</f>
        <v>-</v>
      </c>
      <c r="J58" s="36" t="str">
        <f t="shared" si="3"/>
        <v>-</v>
      </c>
      <c r="K58" s="39"/>
      <c r="L58" s="44">
        <f t="shared" si="0"/>
        <v>2</v>
      </c>
    </row>
    <row r="59" spans="1:17" ht="22.5" customHeight="1" x14ac:dyDescent="0.2">
      <c r="A59" s="30"/>
      <c r="B59" s="17" t="s">
        <v>73</v>
      </c>
      <c r="C59" s="51" t="s">
        <v>47</v>
      </c>
      <c r="D59" s="52"/>
      <c r="E59" s="52"/>
      <c r="F59" s="52"/>
      <c r="G59" s="53"/>
      <c r="H59" s="22" t="str">
        <f t="shared" si="12"/>
        <v>नहीं</v>
      </c>
      <c r="I59" s="36" t="str">
        <f t="shared" si="13"/>
        <v>-</v>
      </c>
      <c r="J59" s="36" t="str">
        <f t="shared" ref="J59" si="14">IF(K59=2,"हाँ","-")</f>
        <v>-</v>
      </c>
      <c r="K59" s="39"/>
      <c r="L59" s="44">
        <f t="shared" si="0"/>
        <v>2</v>
      </c>
    </row>
    <row r="60" spans="1:17" ht="22.5" customHeight="1" x14ac:dyDescent="0.2">
      <c r="A60" s="34">
        <f>+A57+1</f>
        <v>10</v>
      </c>
      <c r="B60" s="13" t="s">
        <v>50</v>
      </c>
      <c r="C60" s="14"/>
      <c r="D60" s="14"/>
      <c r="E60" s="14"/>
      <c r="F60" s="14"/>
      <c r="G60" s="14"/>
      <c r="H60" s="61" t="str">
        <f>IF(K60="NA","NA",IF(K60&lt;=50%,"सुधार की जरुरत है",IF(K60&lt;=70%,"संतोषजनक","अच्छा")))</f>
        <v>सुधार की जरुरत है</v>
      </c>
      <c r="I60" s="62"/>
      <c r="J60" s="62"/>
      <c r="K60" s="38">
        <f>IF(SUM(L61:L62)=0,"NA",SUM(K61:K62)/SUM(L61:L62))</f>
        <v>0</v>
      </c>
      <c r="L60" s="44"/>
    </row>
    <row r="61" spans="1:17" ht="22.5" customHeight="1" x14ac:dyDescent="0.2">
      <c r="A61" s="30"/>
      <c r="B61" s="17" t="s">
        <v>72</v>
      </c>
      <c r="C61" s="54" t="s">
        <v>48</v>
      </c>
      <c r="D61" s="55"/>
      <c r="E61" s="55"/>
      <c r="F61" s="55"/>
      <c r="G61" s="56"/>
      <c r="H61" s="22" t="str">
        <f t="shared" si="12"/>
        <v>नहीं</v>
      </c>
      <c r="I61" s="36" t="str">
        <f t="shared" ref="I61:I62" si="15">IF(K61=1,"कुछ जगह पर ", "-")</f>
        <v>-</v>
      </c>
      <c r="J61" s="36" t="str">
        <f t="shared" ref="J61:J62" si="16">IF(K61=2,"हाँ","-")</f>
        <v>-</v>
      </c>
      <c r="K61" s="39"/>
      <c r="L61" s="44">
        <f t="shared" si="0"/>
        <v>2</v>
      </c>
    </row>
    <row r="62" spans="1:17" ht="22.5" customHeight="1" x14ac:dyDescent="0.2">
      <c r="A62" s="30"/>
      <c r="B62" s="16" t="s">
        <v>73</v>
      </c>
      <c r="C62" s="54" t="s">
        <v>49</v>
      </c>
      <c r="D62" s="55"/>
      <c r="E62" s="55"/>
      <c r="F62" s="55"/>
      <c r="G62" s="56"/>
      <c r="H62" s="22" t="str">
        <f t="shared" si="12"/>
        <v>नहीं</v>
      </c>
      <c r="I62" s="36" t="str">
        <f t="shared" si="15"/>
        <v>-</v>
      </c>
      <c r="J62" s="36" t="str">
        <f t="shared" si="16"/>
        <v>-</v>
      </c>
      <c r="K62" s="39"/>
      <c r="L62" s="44">
        <f t="shared" si="0"/>
        <v>2</v>
      </c>
    </row>
    <row r="63" spans="1:17" ht="22.5" customHeight="1" x14ac:dyDescent="0.2">
      <c r="A63" s="34">
        <f>A60+1</f>
        <v>11</v>
      </c>
      <c r="B63" s="13" t="s">
        <v>52</v>
      </c>
      <c r="C63" s="14"/>
      <c r="D63" s="14"/>
      <c r="E63" s="14"/>
      <c r="F63" s="14"/>
      <c r="G63" s="14"/>
      <c r="H63" s="60" t="str">
        <f>IF(K63="NA","NA",IF(K63&lt;=50%,"सुधार की जरुरत है",IF(K63&lt;=70%,"संतोषजनक","अच्छा")))</f>
        <v>सुधार की जरुरत है</v>
      </c>
      <c r="I63" s="60"/>
      <c r="J63" s="60"/>
      <c r="K63" s="40">
        <f>IF(SUM(L64:L65)=0,"NA",SUM(K64:K65)/SUM(L64:L65))</f>
        <v>0</v>
      </c>
      <c r="L63" s="44"/>
    </row>
    <row r="64" spans="1:17" ht="32.25" customHeight="1" x14ac:dyDescent="0.2">
      <c r="A64" s="29"/>
      <c r="B64" s="16" t="s">
        <v>72</v>
      </c>
      <c r="C64" s="54" t="s">
        <v>53</v>
      </c>
      <c r="D64" s="55"/>
      <c r="E64" s="55"/>
      <c r="F64" s="55"/>
      <c r="G64" s="56"/>
      <c r="H64" s="22" t="str">
        <f t="shared" si="12"/>
        <v>नहीं</v>
      </c>
      <c r="I64" s="36" t="str">
        <f t="shared" ref="I64:I65" si="17">IF(K64=1,"कुछ जगह पर ", "-")</f>
        <v>-</v>
      </c>
      <c r="J64" s="36" t="str">
        <f t="shared" ref="J64:J65" si="18">IF(K64=2,"हाँ","-")</f>
        <v>-</v>
      </c>
      <c r="K64" s="39"/>
      <c r="L64" s="44">
        <f t="shared" si="0"/>
        <v>2</v>
      </c>
      <c r="M64" s="46"/>
      <c r="N64" s="46"/>
      <c r="O64" s="46"/>
      <c r="P64" s="46"/>
      <c r="Q64" s="46"/>
    </row>
    <row r="65" spans="1:17" ht="22.5" customHeight="1" x14ac:dyDescent="0.2">
      <c r="A65" s="30"/>
      <c r="B65" s="18" t="s">
        <v>73</v>
      </c>
      <c r="C65" s="57" t="s">
        <v>54</v>
      </c>
      <c r="D65" s="58"/>
      <c r="E65" s="58"/>
      <c r="F65" s="58"/>
      <c r="G65" s="59"/>
      <c r="H65" s="22" t="str">
        <f t="shared" si="12"/>
        <v>नहीं</v>
      </c>
      <c r="I65" s="36" t="str">
        <f t="shared" si="17"/>
        <v>-</v>
      </c>
      <c r="J65" s="36" t="str">
        <f t="shared" si="18"/>
        <v>-</v>
      </c>
      <c r="K65" s="39"/>
      <c r="L65" s="44">
        <f t="shared" si="0"/>
        <v>2</v>
      </c>
      <c r="M65" s="46"/>
      <c r="N65" s="46"/>
      <c r="O65" s="46"/>
      <c r="P65" s="46"/>
      <c r="Q65" s="46"/>
    </row>
    <row r="66" spans="1:17" ht="22.5" customHeight="1" x14ac:dyDescent="0.2">
      <c r="A66" s="34">
        <f>+A63+1</f>
        <v>12</v>
      </c>
      <c r="B66" s="13" t="s">
        <v>55</v>
      </c>
      <c r="C66" s="14"/>
      <c r="D66" s="14"/>
      <c r="E66" s="14"/>
      <c r="F66" s="14"/>
      <c r="G66" s="14"/>
      <c r="H66" s="60" t="str">
        <f>IF(K66="NA","NA",IF(K66&lt;=50%,"सुधार की जरुरत है",IF(K66&lt;=70%,"संतोषजनक","अच्छा")))</f>
        <v>सुधार की जरुरत है</v>
      </c>
      <c r="I66" s="60"/>
      <c r="J66" s="60"/>
      <c r="K66" s="40">
        <f>IF(SUM(L67:L71)=0,"NA",SUM(K67:K71)/SUM(L67:L71))</f>
        <v>0</v>
      </c>
      <c r="L66" s="44"/>
    </row>
    <row r="67" spans="1:17" ht="22.5" customHeight="1" x14ac:dyDescent="0.2">
      <c r="A67" s="29"/>
      <c r="B67" s="17" t="s">
        <v>72</v>
      </c>
      <c r="C67" s="51" t="s">
        <v>91</v>
      </c>
      <c r="D67" s="52"/>
      <c r="E67" s="52"/>
      <c r="F67" s="52"/>
      <c r="G67" s="53"/>
      <c r="H67" s="22" t="str">
        <f t="shared" si="12"/>
        <v>नहीं</v>
      </c>
      <c r="I67" s="36" t="str">
        <f t="shared" ref="I67:I71" si="19">IF(K67=1,"कुछ जगह पर ", "-")</f>
        <v>-</v>
      </c>
      <c r="J67" s="36" t="str">
        <f t="shared" ref="J67:J71" si="20">IF(K67=2,"हाँ","-")</f>
        <v>-</v>
      </c>
      <c r="K67" s="39"/>
      <c r="L67" s="44">
        <f t="shared" si="0"/>
        <v>2</v>
      </c>
      <c r="M67" s="46"/>
      <c r="N67" s="46"/>
      <c r="O67" s="46"/>
      <c r="P67" s="46"/>
      <c r="Q67" s="46"/>
    </row>
    <row r="68" spans="1:17" ht="22.5" customHeight="1" x14ac:dyDescent="0.2">
      <c r="A68" s="30"/>
      <c r="B68" s="17" t="s">
        <v>73</v>
      </c>
      <c r="C68" s="51" t="s">
        <v>56</v>
      </c>
      <c r="D68" s="52"/>
      <c r="E68" s="52"/>
      <c r="F68" s="52"/>
      <c r="G68" s="53"/>
      <c r="H68" s="22" t="str">
        <f t="shared" si="12"/>
        <v>नहीं</v>
      </c>
      <c r="I68" s="36" t="str">
        <f t="shared" si="19"/>
        <v>-</v>
      </c>
      <c r="J68" s="36" t="str">
        <f t="shared" si="20"/>
        <v>-</v>
      </c>
      <c r="K68" s="39"/>
      <c r="L68" s="44">
        <f t="shared" si="0"/>
        <v>2</v>
      </c>
      <c r="M68" s="46"/>
      <c r="N68" s="46"/>
      <c r="O68" s="46"/>
      <c r="P68" s="46"/>
      <c r="Q68" s="46"/>
    </row>
    <row r="69" spans="1:17" ht="22.5" customHeight="1" x14ac:dyDescent="0.2">
      <c r="A69" s="30"/>
      <c r="B69" s="17" t="s">
        <v>74</v>
      </c>
      <c r="C69" s="51" t="s">
        <v>57</v>
      </c>
      <c r="D69" s="52"/>
      <c r="E69" s="52"/>
      <c r="F69" s="52"/>
      <c r="G69" s="53"/>
      <c r="H69" s="22" t="str">
        <f t="shared" si="12"/>
        <v>नहीं</v>
      </c>
      <c r="I69" s="36" t="str">
        <f t="shared" si="19"/>
        <v>-</v>
      </c>
      <c r="J69" s="36" t="str">
        <f t="shared" si="20"/>
        <v>-</v>
      </c>
      <c r="K69" s="39"/>
      <c r="L69" s="44">
        <f t="shared" si="0"/>
        <v>2</v>
      </c>
      <c r="M69" s="46"/>
      <c r="N69" s="46"/>
      <c r="O69" s="46"/>
      <c r="P69" s="46"/>
      <c r="Q69" s="46"/>
    </row>
    <row r="70" spans="1:17" ht="22.5" customHeight="1" x14ac:dyDescent="0.2">
      <c r="A70" s="30"/>
      <c r="B70" s="18" t="s">
        <v>75</v>
      </c>
      <c r="C70" s="51" t="s">
        <v>64</v>
      </c>
      <c r="D70" s="52"/>
      <c r="E70" s="52"/>
      <c r="F70" s="52"/>
      <c r="G70" s="53"/>
      <c r="H70" s="22" t="str">
        <f t="shared" ref="H70" si="21">IF(K70=0,"नहीं", "-")</f>
        <v>नहीं</v>
      </c>
      <c r="I70" s="36" t="str">
        <f t="shared" si="19"/>
        <v>-</v>
      </c>
      <c r="J70" s="36" t="str">
        <f t="shared" si="20"/>
        <v>-</v>
      </c>
      <c r="K70" s="39"/>
      <c r="L70" s="44">
        <f t="shared" si="0"/>
        <v>2</v>
      </c>
      <c r="M70" s="23"/>
      <c r="N70" s="23"/>
      <c r="O70" s="23"/>
      <c r="P70" s="23"/>
      <c r="Q70" s="23"/>
    </row>
    <row r="71" spans="1:17" ht="28.5" customHeight="1" x14ac:dyDescent="0.2">
      <c r="A71" s="31"/>
      <c r="B71" s="18" t="s">
        <v>76</v>
      </c>
      <c r="C71" s="51" t="s">
        <v>92</v>
      </c>
      <c r="D71" s="52"/>
      <c r="E71" s="52"/>
      <c r="F71" s="52"/>
      <c r="G71" s="53"/>
      <c r="H71" s="22" t="str">
        <f t="shared" si="12"/>
        <v>नहीं</v>
      </c>
      <c r="I71" s="36" t="str">
        <f t="shared" si="19"/>
        <v>-</v>
      </c>
      <c r="J71" s="36" t="str">
        <f t="shared" si="20"/>
        <v>-</v>
      </c>
      <c r="K71" s="39"/>
      <c r="L71" s="44">
        <f t="shared" si="0"/>
        <v>2</v>
      </c>
      <c r="M71" s="46"/>
      <c r="N71" s="46"/>
      <c r="O71" s="46"/>
      <c r="P71" s="46"/>
      <c r="Q71" s="46"/>
    </row>
    <row r="72" spans="1:17" ht="27.75" customHeight="1" x14ac:dyDescent="0.2">
      <c r="A72" s="34">
        <v>13</v>
      </c>
      <c r="B72" s="13" t="s">
        <v>93</v>
      </c>
      <c r="C72" s="14"/>
      <c r="D72" s="14"/>
      <c r="E72" s="14"/>
      <c r="F72" s="14"/>
      <c r="G72" s="14"/>
      <c r="H72" s="60" t="str">
        <f>IF(K72="NA","NA",IF(K72&lt;=50%,"सुधार की जरुरत है",IF(K72&lt;=70%,"संतोषजनक","अच्छा")))</f>
        <v>सुधार की जरुरत है</v>
      </c>
      <c r="I72" s="60"/>
      <c r="J72" s="60"/>
      <c r="K72" s="40">
        <f>IF(SUM(L73:L87)=0,"NA",SUM(K73:K87)/SUM(L73:L87))</f>
        <v>0</v>
      </c>
      <c r="L72" s="44"/>
    </row>
    <row r="73" spans="1:17" ht="22.5" customHeight="1" x14ac:dyDescent="0.2">
      <c r="A73" s="30"/>
      <c r="B73" s="16" t="s">
        <v>72</v>
      </c>
      <c r="C73" s="54" t="s">
        <v>58</v>
      </c>
      <c r="D73" s="55"/>
      <c r="E73" s="55"/>
      <c r="F73" s="55"/>
      <c r="G73" s="56"/>
      <c r="H73" s="22" t="str">
        <f t="shared" si="12"/>
        <v>नहीं</v>
      </c>
      <c r="I73" s="36" t="str">
        <f t="shared" ref="I73:I78" si="22">IF(K73=1,"कुछ जगह पर ", "-")</f>
        <v>-</v>
      </c>
      <c r="J73" s="36" t="str">
        <f t="shared" ref="J73:J78" si="23">IF(K73=2,"हाँ","-")</f>
        <v>-</v>
      </c>
      <c r="K73" s="39"/>
      <c r="L73" s="44">
        <f t="shared" ref="L73:L97" si="24">+IF(K73&lt;3,2,0)</f>
        <v>2</v>
      </c>
      <c r="M73" s="46"/>
      <c r="N73" s="46"/>
      <c r="O73" s="46"/>
      <c r="P73" s="46"/>
      <c r="Q73" s="46"/>
    </row>
    <row r="74" spans="1:17" ht="28.5" customHeight="1" x14ac:dyDescent="0.2">
      <c r="A74" s="30"/>
      <c r="B74" s="17" t="s">
        <v>73</v>
      </c>
      <c r="C74" s="51" t="s">
        <v>59</v>
      </c>
      <c r="D74" s="52"/>
      <c r="E74" s="52"/>
      <c r="F74" s="52"/>
      <c r="G74" s="53"/>
      <c r="H74" s="22" t="str">
        <f t="shared" si="12"/>
        <v>नहीं</v>
      </c>
      <c r="I74" s="36" t="str">
        <f t="shared" si="22"/>
        <v>-</v>
      </c>
      <c r="J74" s="36" t="str">
        <f t="shared" si="23"/>
        <v>-</v>
      </c>
      <c r="K74" s="39"/>
      <c r="L74" s="44">
        <f t="shared" si="24"/>
        <v>2</v>
      </c>
      <c r="M74" s="46"/>
      <c r="N74" s="46"/>
      <c r="O74" s="46"/>
      <c r="P74" s="46"/>
      <c r="Q74" s="46"/>
    </row>
    <row r="75" spans="1:17" ht="22.5" customHeight="1" x14ac:dyDescent="0.2">
      <c r="A75" s="30"/>
      <c r="B75" s="17" t="s">
        <v>74</v>
      </c>
      <c r="C75" s="51" t="s">
        <v>60</v>
      </c>
      <c r="D75" s="52"/>
      <c r="E75" s="52"/>
      <c r="F75" s="52"/>
      <c r="G75" s="53"/>
      <c r="H75" s="22" t="str">
        <f t="shared" si="12"/>
        <v>नहीं</v>
      </c>
      <c r="I75" s="36" t="str">
        <f t="shared" si="22"/>
        <v>-</v>
      </c>
      <c r="J75" s="36" t="str">
        <f t="shared" si="23"/>
        <v>-</v>
      </c>
      <c r="K75" s="39"/>
      <c r="L75" s="44">
        <f t="shared" si="24"/>
        <v>2</v>
      </c>
      <c r="M75" s="46"/>
      <c r="N75" s="46"/>
      <c r="O75" s="46"/>
      <c r="P75" s="46"/>
      <c r="Q75" s="46"/>
    </row>
    <row r="76" spans="1:17" ht="30.75" customHeight="1" x14ac:dyDescent="0.2">
      <c r="A76" s="30"/>
      <c r="B76" s="17" t="s">
        <v>75</v>
      </c>
      <c r="C76" s="51" t="s">
        <v>61</v>
      </c>
      <c r="D76" s="52"/>
      <c r="E76" s="52"/>
      <c r="F76" s="52"/>
      <c r="G76" s="53"/>
      <c r="H76" s="22" t="str">
        <f t="shared" si="12"/>
        <v>नहीं</v>
      </c>
      <c r="I76" s="36" t="str">
        <f t="shared" si="22"/>
        <v>-</v>
      </c>
      <c r="J76" s="36" t="str">
        <f t="shared" si="23"/>
        <v>-</v>
      </c>
      <c r="K76" s="39"/>
      <c r="L76" s="44">
        <f t="shared" si="24"/>
        <v>2</v>
      </c>
      <c r="M76" s="46"/>
      <c r="N76" s="46"/>
      <c r="O76" s="46"/>
      <c r="P76" s="46"/>
      <c r="Q76" s="46"/>
    </row>
    <row r="77" spans="1:17" ht="21" customHeight="1" x14ac:dyDescent="0.2">
      <c r="A77" s="30"/>
      <c r="B77" s="17" t="s">
        <v>76</v>
      </c>
      <c r="C77" s="51" t="s">
        <v>62</v>
      </c>
      <c r="D77" s="52"/>
      <c r="E77" s="52"/>
      <c r="F77" s="52"/>
      <c r="G77" s="53"/>
      <c r="H77" s="22" t="str">
        <f t="shared" si="12"/>
        <v>नहीं</v>
      </c>
      <c r="I77" s="36" t="str">
        <f t="shared" si="22"/>
        <v>-</v>
      </c>
      <c r="J77" s="36" t="str">
        <f t="shared" si="23"/>
        <v>-</v>
      </c>
      <c r="K77" s="39"/>
      <c r="L77" s="44">
        <f t="shared" si="24"/>
        <v>2</v>
      </c>
      <c r="M77" s="46"/>
      <c r="N77" s="46"/>
      <c r="O77" s="46"/>
      <c r="P77" s="46"/>
      <c r="Q77" s="46"/>
    </row>
    <row r="78" spans="1:17" ht="32.25" customHeight="1" x14ac:dyDescent="0.2">
      <c r="A78" s="30"/>
      <c r="B78" s="18" t="s">
        <v>77</v>
      </c>
      <c r="C78" s="57" t="s">
        <v>63</v>
      </c>
      <c r="D78" s="58"/>
      <c r="E78" s="58"/>
      <c r="F78" s="58"/>
      <c r="G78" s="59"/>
      <c r="H78" s="22" t="str">
        <f t="shared" si="12"/>
        <v>नहीं</v>
      </c>
      <c r="I78" s="36" t="str">
        <f t="shared" si="22"/>
        <v>-</v>
      </c>
      <c r="J78" s="36" t="str">
        <f t="shared" si="23"/>
        <v>-</v>
      </c>
      <c r="K78" s="39"/>
      <c r="L78" s="44">
        <f t="shared" si="24"/>
        <v>2</v>
      </c>
      <c r="M78" s="46"/>
      <c r="N78" s="46"/>
      <c r="O78" s="46"/>
      <c r="P78" s="46"/>
      <c r="Q78" s="46"/>
    </row>
    <row r="79" spans="1:17" ht="32.25" customHeight="1" x14ac:dyDescent="0.2">
      <c r="A79" s="30"/>
      <c r="B79" s="43" t="s">
        <v>78</v>
      </c>
      <c r="C79" s="57" t="s">
        <v>101</v>
      </c>
      <c r="D79" s="58"/>
      <c r="E79" s="58"/>
      <c r="F79" s="58"/>
      <c r="G79" s="59"/>
      <c r="H79" s="22" t="str">
        <f t="shared" ref="H79:H83" si="25">IF(K79=0,"नहीं", "-")</f>
        <v>नहीं</v>
      </c>
      <c r="I79" s="36" t="str">
        <f t="shared" ref="I79:I83" si="26">IF(K79=1,"कुछ जगह पर ", "-")</f>
        <v>-</v>
      </c>
      <c r="J79" s="36" t="str">
        <f t="shared" ref="J79:J83" si="27">IF(K79=2,"हाँ","-")</f>
        <v>-</v>
      </c>
      <c r="K79" s="42"/>
      <c r="L79" s="44">
        <f t="shared" si="24"/>
        <v>2</v>
      </c>
      <c r="M79" s="23"/>
      <c r="N79" s="23"/>
      <c r="O79" s="23"/>
      <c r="P79" s="23"/>
      <c r="Q79" s="23"/>
    </row>
    <row r="80" spans="1:17" ht="32.25" customHeight="1" x14ac:dyDescent="0.2">
      <c r="A80" s="30"/>
      <c r="B80" s="43" t="s">
        <v>79</v>
      </c>
      <c r="C80" s="57" t="s">
        <v>114</v>
      </c>
      <c r="D80" s="58"/>
      <c r="E80" s="58"/>
      <c r="F80" s="58"/>
      <c r="G80" s="59"/>
      <c r="H80" s="22" t="str">
        <f t="shared" si="25"/>
        <v>नहीं</v>
      </c>
      <c r="I80" s="36" t="str">
        <f t="shared" si="26"/>
        <v>-</v>
      </c>
      <c r="J80" s="36" t="str">
        <f t="shared" si="27"/>
        <v>-</v>
      </c>
      <c r="K80" s="42"/>
      <c r="L80" s="44">
        <f t="shared" si="24"/>
        <v>2</v>
      </c>
      <c r="M80" s="23"/>
      <c r="N80" s="23"/>
      <c r="O80" s="23"/>
      <c r="P80" s="23"/>
      <c r="Q80" s="23"/>
    </row>
    <row r="81" spans="1:17" ht="24" customHeight="1" x14ac:dyDescent="0.2">
      <c r="A81" s="30"/>
      <c r="B81" s="43" t="s">
        <v>80</v>
      </c>
      <c r="C81" s="57" t="s">
        <v>102</v>
      </c>
      <c r="D81" s="58"/>
      <c r="E81" s="58"/>
      <c r="F81" s="58"/>
      <c r="G81" s="59"/>
      <c r="H81" s="22" t="str">
        <f t="shared" si="25"/>
        <v>नहीं</v>
      </c>
      <c r="I81" s="36" t="str">
        <f t="shared" si="26"/>
        <v>-</v>
      </c>
      <c r="J81" s="36" t="str">
        <f t="shared" si="27"/>
        <v>-</v>
      </c>
      <c r="K81" s="42"/>
      <c r="L81" s="44">
        <f t="shared" si="24"/>
        <v>2</v>
      </c>
      <c r="M81" s="23"/>
      <c r="N81" s="23"/>
      <c r="O81" s="23"/>
      <c r="P81" s="23"/>
      <c r="Q81" s="23"/>
    </row>
    <row r="82" spans="1:17" ht="24" customHeight="1" x14ac:dyDescent="0.2">
      <c r="A82" s="30"/>
      <c r="B82" s="43" t="s">
        <v>81</v>
      </c>
      <c r="C82" s="57" t="s">
        <v>103</v>
      </c>
      <c r="D82" s="58"/>
      <c r="E82" s="58"/>
      <c r="F82" s="58"/>
      <c r="G82" s="59"/>
      <c r="H82" s="22" t="str">
        <f t="shared" si="25"/>
        <v>नहीं</v>
      </c>
      <c r="I82" s="36" t="str">
        <f t="shared" si="26"/>
        <v>-</v>
      </c>
      <c r="J82" s="36" t="str">
        <f t="shared" si="27"/>
        <v>-</v>
      </c>
      <c r="K82" s="42"/>
      <c r="L82" s="44">
        <f t="shared" si="24"/>
        <v>2</v>
      </c>
      <c r="M82" s="23"/>
      <c r="N82" s="23"/>
      <c r="O82" s="23"/>
      <c r="P82" s="23"/>
      <c r="Q82" s="23"/>
    </row>
    <row r="83" spans="1:17" ht="24" customHeight="1" x14ac:dyDescent="0.2">
      <c r="A83" s="30"/>
      <c r="B83" s="43" t="s">
        <v>109</v>
      </c>
      <c r="C83" s="57" t="s">
        <v>104</v>
      </c>
      <c r="D83" s="58"/>
      <c r="E83" s="58"/>
      <c r="F83" s="58"/>
      <c r="G83" s="59"/>
      <c r="H83" s="22" t="str">
        <f t="shared" si="25"/>
        <v>नहीं</v>
      </c>
      <c r="I83" s="36" t="str">
        <f t="shared" si="26"/>
        <v>-</v>
      </c>
      <c r="J83" s="36" t="str">
        <f t="shared" si="27"/>
        <v>-</v>
      </c>
      <c r="K83" s="42"/>
      <c r="L83" s="44">
        <f t="shared" si="24"/>
        <v>2</v>
      </c>
      <c r="M83" s="23"/>
      <c r="N83" s="23"/>
      <c r="O83" s="23"/>
      <c r="P83" s="23"/>
      <c r="Q83" s="23"/>
    </row>
    <row r="84" spans="1:17" ht="24" customHeight="1" x14ac:dyDescent="0.2">
      <c r="A84" s="30"/>
      <c r="B84" s="43" t="s">
        <v>110</v>
      </c>
      <c r="C84" s="57" t="s">
        <v>105</v>
      </c>
      <c r="D84" s="58"/>
      <c r="E84" s="58"/>
      <c r="F84" s="58"/>
      <c r="G84" s="59"/>
      <c r="H84" s="22" t="str">
        <f t="shared" ref="H84:H85" si="28">IF(K84=0,"नहीं", "-")</f>
        <v>नहीं</v>
      </c>
      <c r="I84" s="36" t="str">
        <f t="shared" ref="I84:I85" si="29">IF(K84=1,"कुछ जगह पर ", "-")</f>
        <v>-</v>
      </c>
      <c r="J84" s="36" t="str">
        <f t="shared" ref="J84:J85" si="30">IF(K84=2,"हाँ","-")</f>
        <v>-</v>
      </c>
      <c r="K84" s="42"/>
      <c r="L84" s="44">
        <f t="shared" si="24"/>
        <v>2</v>
      </c>
      <c r="M84" s="23"/>
      <c r="N84" s="23"/>
      <c r="O84" s="23"/>
      <c r="P84" s="23"/>
      <c r="Q84" s="23"/>
    </row>
    <row r="85" spans="1:17" ht="24" customHeight="1" x14ac:dyDescent="0.2">
      <c r="A85" s="30"/>
      <c r="B85" s="43" t="s">
        <v>111</v>
      </c>
      <c r="C85" s="57" t="s">
        <v>106</v>
      </c>
      <c r="D85" s="58"/>
      <c r="E85" s="58"/>
      <c r="F85" s="58"/>
      <c r="G85" s="59"/>
      <c r="H85" s="22" t="str">
        <f t="shared" si="28"/>
        <v>नहीं</v>
      </c>
      <c r="I85" s="36" t="str">
        <f t="shared" si="29"/>
        <v>-</v>
      </c>
      <c r="J85" s="36" t="str">
        <f t="shared" si="30"/>
        <v>-</v>
      </c>
      <c r="K85" s="42"/>
      <c r="L85" s="44">
        <f t="shared" si="24"/>
        <v>2</v>
      </c>
      <c r="M85" s="23"/>
      <c r="N85" s="23"/>
      <c r="O85" s="23"/>
      <c r="P85" s="23"/>
      <c r="Q85" s="23"/>
    </row>
    <row r="86" spans="1:17" ht="24" customHeight="1" x14ac:dyDescent="0.2">
      <c r="A86" s="30"/>
      <c r="B86" s="43" t="s">
        <v>112</v>
      </c>
      <c r="C86" s="57" t="s">
        <v>107</v>
      </c>
      <c r="D86" s="58"/>
      <c r="E86" s="58"/>
      <c r="F86" s="58"/>
      <c r="G86" s="59"/>
      <c r="H86" s="22" t="str">
        <f t="shared" ref="H86:H87" si="31">IF(K86=0,"नहीं", "-")</f>
        <v>नहीं</v>
      </c>
      <c r="I86" s="36" t="str">
        <f t="shared" ref="I86:I87" si="32">IF(K86=1,"कुछ जगह पर ", "-")</f>
        <v>-</v>
      </c>
      <c r="J86" s="36" t="str">
        <f t="shared" ref="J86:J87" si="33">IF(K86=2,"हाँ","-")</f>
        <v>-</v>
      </c>
      <c r="K86" s="42"/>
      <c r="L86" s="44">
        <f t="shared" si="24"/>
        <v>2</v>
      </c>
      <c r="M86" s="23"/>
      <c r="N86" s="23"/>
      <c r="O86" s="23"/>
      <c r="P86" s="23"/>
      <c r="Q86" s="23"/>
    </row>
    <row r="87" spans="1:17" ht="24" customHeight="1" x14ac:dyDescent="0.2">
      <c r="A87" s="30"/>
      <c r="B87" s="43" t="s">
        <v>113</v>
      </c>
      <c r="C87" s="57" t="s">
        <v>108</v>
      </c>
      <c r="D87" s="58"/>
      <c r="E87" s="58"/>
      <c r="F87" s="58"/>
      <c r="G87" s="59"/>
      <c r="H87" s="22" t="str">
        <f t="shared" si="31"/>
        <v>नहीं</v>
      </c>
      <c r="I87" s="36" t="str">
        <f t="shared" si="32"/>
        <v>-</v>
      </c>
      <c r="J87" s="36" t="str">
        <f t="shared" si="33"/>
        <v>-</v>
      </c>
      <c r="K87" s="42"/>
      <c r="L87" s="44">
        <f t="shared" si="24"/>
        <v>2</v>
      </c>
      <c r="M87" s="23"/>
      <c r="N87" s="23"/>
      <c r="O87" s="23"/>
      <c r="P87" s="23"/>
      <c r="Q87" s="23"/>
    </row>
    <row r="88" spans="1:17" ht="22.5" customHeight="1" x14ac:dyDescent="0.2">
      <c r="A88" s="34">
        <f>A72+1</f>
        <v>14</v>
      </c>
      <c r="B88" s="13" t="s">
        <v>67</v>
      </c>
      <c r="C88" s="14"/>
      <c r="D88" s="14"/>
      <c r="E88" s="14"/>
      <c r="F88" s="14"/>
      <c r="G88" s="14"/>
      <c r="H88" s="60" t="str">
        <f>IF(K88="NA","NA",IF(K88&lt;=50%,"सुधार की जरुरत है",IF(K88&lt;=70%,"संतोषजनक","अच्छा")))</f>
        <v>सुधार की जरुरत है</v>
      </c>
      <c r="I88" s="60"/>
      <c r="J88" s="60"/>
      <c r="K88" s="40">
        <f>IF(SUM(L89:L92)=0,"NA",SUM(K89:K92)/SUM(L89:L92))</f>
        <v>0</v>
      </c>
      <c r="L88" s="44"/>
    </row>
    <row r="89" spans="1:17" ht="22.5" customHeight="1" x14ac:dyDescent="0.2">
      <c r="A89" s="35"/>
      <c r="B89" s="16" t="s">
        <v>72</v>
      </c>
      <c r="C89" s="54" t="s">
        <v>68</v>
      </c>
      <c r="D89" s="55"/>
      <c r="E89" s="55"/>
      <c r="F89" s="55"/>
      <c r="G89" s="56"/>
      <c r="H89" s="22" t="str">
        <f t="shared" si="12"/>
        <v>नहीं</v>
      </c>
      <c r="I89" s="36" t="str">
        <f t="shared" ref="I89:I92" si="34">IF(K89=1,"कुछ जगह पर ", "-")</f>
        <v>-</v>
      </c>
      <c r="J89" s="36" t="str">
        <f t="shared" ref="J89:J92" si="35">IF(K89=2,"हाँ","-")</f>
        <v>-</v>
      </c>
      <c r="K89" s="39"/>
      <c r="L89" s="44">
        <f t="shared" si="24"/>
        <v>2</v>
      </c>
      <c r="M89" s="46"/>
      <c r="N89" s="46"/>
      <c r="O89" s="46"/>
      <c r="P89" s="46"/>
      <c r="Q89" s="46"/>
    </row>
    <row r="90" spans="1:17" ht="22.5" customHeight="1" x14ac:dyDescent="0.2">
      <c r="A90" s="35"/>
      <c r="B90" s="17" t="s">
        <v>73</v>
      </c>
      <c r="C90" s="51" t="s">
        <v>69</v>
      </c>
      <c r="D90" s="52"/>
      <c r="E90" s="52"/>
      <c r="F90" s="52"/>
      <c r="G90" s="53"/>
      <c r="H90" s="22" t="str">
        <f t="shared" si="12"/>
        <v>नहीं</v>
      </c>
      <c r="I90" s="36" t="str">
        <f t="shared" si="34"/>
        <v>-</v>
      </c>
      <c r="J90" s="36" t="str">
        <f>IF(K90=2,"हाँ","-")</f>
        <v>-</v>
      </c>
      <c r="K90" s="39"/>
      <c r="L90" s="44">
        <f t="shared" si="24"/>
        <v>2</v>
      </c>
      <c r="M90" s="46"/>
      <c r="N90" s="46"/>
      <c r="O90" s="46"/>
      <c r="P90" s="46"/>
      <c r="Q90" s="46"/>
    </row>
    <row r="91" spans="1:17" ht="27.75" customHeight="1" x14ac:dyDescent="0.2">
      <c r="A91" s="35"/>
      <c r="B91" s="17" t="s">
        <v>74</v>
      </c>
      <c r="C91" s="51" t="s">
        <v>70</v>
      </c>
      <c r="D91" s="52"/>
      <c r="E91" s="52"/>
      <c r="F91" s="52"/>
      <c r="G91" s="53"/>
      <c r="H91" s="22" t="str">
        <f>IF(K91=0,"हाँ", "-")</f>
        <v>हाँ</v>
      </c>
      <c r="I91" s="36" t="str">
        <f t="shared" si="34"/>
        <v>-</v>
      </c>
      <c r="J91" s="36" t="str">
        <f t="shared" si="35"/>
        <v>-</v>
      </c>
      <c r="K91" s="39"/>
      <c r="L91" s="44">
        <f t="shared" si="24"/>
        <v>2</v>
      </c>
      <c r="M91" s="46"/>
      <c r="N91" s="46"/>
      <c r="O91" s="46"/>
      <c r="P91" s="46"/>
      <c r="Q91" s="46"/>
    </row>
    <row r="92" spans="1:17" ht="28.5" customHeight="1" x14ac:dyDescent="0.2">
      <c r="A92" s="35"/>
      <c r="B92" s="17" t="s">
        <v>75</v>
      </c>
      <c r="C92" s="51" t="s">
        <v>71</v>
      </c>
      <c r="D92" s="52"/>
      <c r="E92" s="52"/>
      <c r="F92" s="52"/>
      <c r="G92" s="53"/>
      <c r="H92" s="22" t="str">
        <f t="shared" si="12"/>
        <v>नहीं</v>
      </c>
      <c r="I92" s="36" t="str">
        <f t="shared" si="34"/>
        <v>-</v>
      </c>
      <c r="J92" s="36" t="str">
        <f t="shared" si="35"/>
        <v>-</v>
      </c>
      <c r="K92" s="41"/>
      <c r="L92" s="44">
        <f t="shared" si="24"/>
        <v>2</v>
      </c>
      <c r="M92" s="46"/>
      <c r="N92" s="46"/>
      <c r="O92" s="46"/>
      <c r="P92" s="46"/>
      <c r="Q92" s="46"/>
    </row>
    <row r="93" spans="1:17" ht="22.5" customHeight="1" x14ac:dyDescent="0.2">
      <c r="A93" s="34">
        <f>A88+1</f>
        <v>15</v>
      </c>
      <c r="B93" s="67" t="s">
        <v>94</v>
      </c>
      <c r="C93" s="68"/>
      <c r="D93" s="68"/>
      <c r="E93" s="68"/>
      <c r="F93" s="68"/>
      <c r="G93" s="68"/>
      <c r="H93" s="61" t="str">
        <f>IF(K93="NA","NA",IF(K93&lt;=50%,"सुधार की जरुरत है",IF(K93&lt;=70%,"संतोषजनक","अच्छा")))</f>
        <v>सुधार की जरुरत है</v>
      </c>
      <c r="I93" s="62"/>
      <c r="J93" s="63"/>
      <c r="K93" s="40">
        <f>IF(SUM(L94:L97)=0,"NA",SUM(K94:K97)/SUM(L94:L97))</f>
        <v>0</v>
      </c>
      <c r="L93" s="44"/>
    </row>
    <row r="94" spans="1:17" ht="22.5" customHeight="1" x14ac:dyDescent="0.2">
      <c r="A94" s="35"/>
      <c r="B94" s="25" t="s">
        <v>72</v>
      </c>
      <c r="C94" s="50" t="s">
        <v>99</v>
      </c>
      <c r="D94" s="50"/>
      <c r="E94" s="50"/>
      <c r="F94" s="50"/>
      <c r="G94" s="50"/>
      <c r="H94" s="22" t="str">
        <f t="shared" si="12"/>
        <v>नहीं</v>
      </c>
      <c r="I94" s="36" t="str">
        <f t="shared" ref="I94:I97" si="36">IF(K94=1,"कुछ जगह पर ", "-")</f>
        <v>-</v>
      </c>
      <c r="J94" s="36" t="str">
        <f t="shared" ref="J94:J97" si="37">IF(K94=2,"हाँ","-")</f>
        <v>-</v>
      </c>
      <c r="K94" s="39"/>
      <c r="L94" s="44">
        <f t="shared" si="24"/>
        <v>2</v>
      </c>
    </row>
    <row r="95" spans="1:17" ht="22.5" customHeight="1" x14ac:dyDescent="0.2">
      <c r="A95" s="35"/>
      <c r="B95" s="25" t="s">
        <v>73</v>
      </c>
      <c r="C95" s="50" t="s">
        <v>100</v>
      </c>
      <c r="D95" s="50"/>
      <c r="E95" s="50"/>
      <c r="F95" s="50"/>
      <c r="G95" s="50"/>
      <c r="H95" s="22" t="str">
        <f t="shared" si="12"/>
        <v>नहीं</v>
      </c>
      <c r="I95" s="36" t="str">
        <f t="shared" si="36"/>
        <v>-</v>
      </c>
      <c r="J95" s="36" t="str">
        <f t="shared" si="37"/>
        <v>-</v>
      </c>
      <c r="K95" s="39"/>
      <c r="L95" s="44">
        <f t="shared" si="24"/>
        <v>2</v>
      </c>
    </row>
    <row r="96" spans="1:17" ht="22.5" customHeight="1" x14ac:dyDescent="0.2">
      <c r="A96" s="35"/>
      <c r="B96" s="25" t="s">
        <v>74</v>
      </c>
      <c r="C96" s="50" t="s">
        <v>95</v>
      </c>
      <c r="D96" s="50"/>
      <c r="E96" s="50"/>
      <c r="F96" s="50"/>
      <c r="G96" s="50"/>
      <c r="H96" s="22" t="str">
        <f t="shared" si="12"/>
        <v>नहीं</v>
      </c>
      <c r="I96" s="36" t="str">
        <f t="shared" si="36"/>
        <v>-</v>
      </c>
      <c r="J96" s="36" t="str">
        <f t="shared" si="37"/>
        <v>-</v>
      </c>
      <c r="K96" s="39"/>
      <c r="L96" s="44">
        <f t="shared" si="24"/>
        <v>2</v>
      </c>
    </row>
    <row r="97" spans="1:12" ht="30" customHeight="1" x14ac:dyDescent="0.2">
      <c r="A97" s="35"/>
      <c r="B97" s="25" t="s">
        <v>75</v>
      </c>
      <c r="C97" s="50" t="s">
        <v>96</v>
      </c>
      <c r="D97" s="50"/>
      <c r="E97" s="50"/>
      <c r="F97" s="50"/>
      <c r="G97" s="50"/>
      <c r="H97" s="22" t="str">
        <f t="shared" si="12"/>
        <v>नहीं</v>
      </c>
      <c r="I97" s="36" t="str">
        <f t="shared" si="36"/>
        <v>-</v>
      </c>
      <c r="J97" s="36" t="str">
        <f t="shared" si="37"/>
        <v>-</v>
      </c>
      <c r="K97" s="39"/>
      <c r="L97" s="44">
        <f t="shared" si="24"/>
        <v>2</v>
      </c>
    </row>
    <row r="98" spans="1:12" ht="22.5" customHeight="1" x14ac:dyDescent="0.2">
      <c r="A98" s="47" t="s">
        <v>65</v>
      </c>
      <c r="B98" s="48"/>
      <c r="C98" s="48"/>
      <c r="D98" s="48"/>
      <c r="E98" s="48"/>
      <c r="F98" s="48"/>
      <c r="G98" s="48"/>
      <c r="H98" s="48"/>
      <c r="I98" s="48"/>
      <c r="J98" s="49"/>
      <c r="K98" s="32">
        <f>SUM(K9:K14)+SUM(K16:K21)+SUM(K23:K31)+SUM(K33:K34)+SUM(K36:K39)+SUM(K41:K42)+SUM(K47:K48)+SUM(K44:K49)+SUM(K51:K56)+SUM(K58:K59)+SUM(K61:K62)+SUM(K64:K65)+SUM(K67:K71)+SUM(K73:K87)+SUM(K89:K92)+SUM(K94:K97)</f>
        <v>0</v>
      </c>
    </row>
    <row r="99" spans="1:12" ht="22.5" customHeight="1" x14ac:dyDescent="0.2">
      <c r="A99" s="47" t="s">
        <v>66</v>
      </c>
      <c r="B99" s="48"/>
      <c r="C99" s="48"/>
      <c r="D99" s="48"/>
      <c r="E99" s="48"/>
      <c r="F99" s="48"/>
      <c r="G99" s="48"/>
      <c r="H99" s="48"/>
      <c r="I99" s="48"/>
      <c r="J99" s="49"/>
      <c r="K99" s="45">
        <f>SUM(L9:L97)</f>
        <v>150</v>
      </c>
    </row>
  </sheetData>
  <sheetProtection formatCells="0" formatColumns="0"/>
  <customSheetViews>
    <customSheetView guid="{9392647D-F1A4-4EE8-8DD7-CF5DA01D3FE4}" scale="110" showPageBreaks="1" hiddenColumns="1">
      <selection activeCell="J9" sqref="J9"/>
      <rowBreaks count="2" manualBreakCount="2">
        <brk id="41" max="16383" man="1"/>
        <brk id="75" max="16383" man="1"/>
      </rowBreaks>
      <pageMargins left="0.19685039370078741" right="0.19685039370078741" top="0.39370078740157483" bottom="0.39370078740157483" header="0.43307086614173229" footer="0.19685039370078741"/>
      <printOptions horizontalCentered="1"/>
      <pageSetup paperSize="9" orientation="portrait" blackAndWhite="1" r:id="rId1"/>
      <headerFooter alignWithMargins="0">
        <oddFooter>Page &amp;P of &amp;N</oddFooter>
      </headerFooter>
    </customSheetView>
  </customSheetViews>
  <mergeCells count="117">
    <mergeCell ref="C16:G16"/>
    <mergeCell ref="A6:G7"/>
    <mergeCell ref="H6:J6"/>
    <mergeCell ref="H8:J8"/>
    <mergeCell ref="C9:G9"/>
    <mergeCell ref="C10:G10"/>
    <mergeCell ref="C14:G14"/>
    <mergeCell ref="C11:G11"/>
    <mergeCell ref="C26:G26"/>
    <mergeCell ref="H22:J22"/>
    <mergeCell ref="C23:G23"/>
    <mergeCell ref="C24:G24"/>
    <mergeCell ref="C25:G25"/>
    <mergeCell ref="C17:G17"/>
    <mergeCell ref="C18:G18"/>
    <mergeCell ref="C19:G19"/>
    <mergeCell ref="C20:G20"/>
    <mergeCell ref="A1:K1"/>
    <mergeCell ref="A2:K2"/>
    <mergeCell ref="C12:G12"/>
    <mergeCell ref="C13:G13"/>
    <mergeCell ref="H15:J15"/>
    <mergeCell ref="H3:K3"/>
    <mergeCell ref="H4:K4"/>
    <mergeCell ref="H5:K5"/>
    <mergeCell ref="F4:G4"/>
    <mergeCell ref="C21:G21"/>
    <mergeCell ref="C36:G36"/>
    <mergeCell ref="C37:G37"/>
    <mergeCell ref="C38:G38"/>
    <mergeCell ref="C39:G39"/>
    <mergeCell ref="H35:J35"/>
    <mergeCell ref="H32:J32"/>
    <mergeCell ref="C33:G33"/>
    <mergeCell ref="C34:G34"/>
    <mergeCell ref="C30:G30"/>
    <mergeCell ref="C31:G31"/>
    <mergeCell ref="C27:G27"/>
    <mergeCell ref="C28:G28"/>
    <mergeCell ref="C29:G29"/>
    <mergeCell ref="H43:J43"/>
    <mergeCell ref="C44:G44"/>
    <mergeCell ref="C45:G45"/>
    <mergeCell ref="C46:G46"/>
    <mergeCell ref="H40:J40"/>
    <mergeCell ref="C41:G41"/>
    <mergeCell ref="C42:G42"/>
    <mergeCell ref="C49:G49"/>
    <mergeCell ref="B93:G93"/>
    <mergeCell ref="C84:G84"/>
    <mergeCell ref="C85:G85"/>
    <mergeCell ref="C86:G86"/>
    <mergeCell ref="C87:G87"/>
    <mergeCell ref="C97:G97"/>
    <mergeCell ref="C96:G96"/>
    <mergeCell ref="H93:J93"/>
    <mergeCell ref="C52:G52"/>
    <mergeCell ref="C53:G53"/>
    <mergeCell ref="C47:G47"/>
    <mergeCell ref="C48:G48"/>
    <mergeCell ref="H50:J50"/>
    <mergeCell ref="C51:G51"/>
    <mergeCell ref="H60:J60"/>
    <mergeCell ref="H63:J63"/>
    <mergeCell ref="C64:G64"/>
    <mergeCell ref="C65:G65"/>
    <mergeCell ref="H57:J57"/>
    <mergeCell ref="C54:G54"/>
    <mergeCell ref="C55:G55"/>
    <mergeCell ref="C56:G56"/>
    <mergeCell ref="C58:G58"/>
    <mergeCell ref="C59:G59"/>
    <mergeCell ref="C79:G79"/>
    <mergeCell ref="C80:G80"/>
    <mergeCell ref="C81:G81"/>
    <mergeCell ref="C82:G82"/>
    <mergeCell ref="C83:G83"/>
    <mergeCell ref="A98:J98"/>
    <mergeCell ref="A99:J99"/>
    <mergeCell ref="C94:G94"/>
    <mergeCell ref="C95:G95"/>
    <mergeCell ref="C71:G71"/>
    <mergeCell ref="C61:G61"/>
    <mergeCell ref="C62:G62"/>
    <mergeCell ref="C78:G78"/>
    <mergeCell ref="C73:G73"/>
    <mergeCell ref="C74:G74"/>
    <mergeCell ref="C75:G75"/>
    <mergeCell ref="C76:G76"/>
    <mergeCell ref="C77:G77"/>
    <mergeCell ref="C67:G67"/>
    <mergeCell ref="C68:G68"/>
    <mergeCell ref="C69:G69"/>
    <mergeCell ref="C89:G89"/>
    <mergeCell ref="C90:G90"/>
    <mergeCell ref="C91:G91"/>
    <mergeCell ref="C70:G70"/>
    <mergeCell ref="H66:J66"/>
    <mergeCell ref="H72:J72"/>
    <mergeCell ref="C92:G92"/>
    <mergeCell ref="H88:J88"/>
    <mergeCell ref="M64:Q64"/>
    <mergeCell ref="M65:Q65"/>
    <mergeCell ref="M67:Q67"/>
    <mergeCell ref="M68:Q68"/>
    <mergeCell ref="M69:Q69"/>
    <mergeCell ref="M71:Q71"/>
    <mergeCell ref="M90:Q90"/>
    <mergeCell ref="M91:Q91"/>
    <mergeCell ref="M92:Q92"/>
    <mergeCell ref="M73:Q73"/>
    <mergeCell ref="M74:Q74"/>
    <mergeCell ref="M75:Q75"/>
    <mergeCell ref="M76:Q76"/>
    <mergeCell ref="M77:Q77"/>
    <mergeCell ref="M78:Q78"/>
    <mergeCell ref="M89:Q89"/>
  </mergeCells>
  <conditionalFormatting sqref="H93:J93 H8:J8 H22:J22 H32:J32 H35:J35 H40:J40 H43:J43 H50:J50 H57:J57 H60:J60 H63:J63 H66:J66 H72:J72 H88:J88 H15:J15">
    <cfRule type="cellIs" dxfId="2" priority="14" stopIfTrue="1" operator="equal">
      <formula>"सुधार की जरुरत है"</formula>
    </cfRule>
    <cfRule type="cellIs" dxfId="1" priority="15" stopIfTrue="1" operator="equal">
      <formula>"संतोषजनक"</formula>
    </cfRule>
    <cfRule type="cellIs" dxfId="0" priority="16" stopIfTrue="1" operator="equal">
      <formula>"अच्छा"</formula>
    </cfRule>
  </conditionalFormatting>
  <printOptions horizontalCentered="1"/>
  <pageMargins left="0.196850393700787" right="0.196850393700787" top="0.39370078740157499" bottom="0.39370078740157499" header="0.43307086614173201" footer="0.196850393700787"/>
  <pageSetup paperSize="9" orientation="landscape" blackAndWhite="1" r:id="rId2"/>
  <headerFooter alignWithMargins="0">
    <oddFooter>Page &amp;P of &amp;N</oddFooter>
  </headerFooter>
  <rowBreaks count="4" manualBreakCount="4">
    <brk id="21" max="10" man="1"/>
    <brk id="39" max="16383" man="1"/>
    <brk id="59" max="16383" man="1"/>
    <brk id="7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ICQR</vt:lpstr>
      <vt:lpstr>ICQR!Print_Area</vt:lpstr>
      <vt:lpstr>ICQR!Print_Titles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Ojha, Deepti</cp:lastModifiedBy>
  <cp:lastPrinted>2017-11-21T06:30:49Z</cp:lastPrinted>
  <dcterms:created xsi:type="dcterms:W3CDTF">2010-07-13T14:15:12Z</dcterms:created>
  <dcterms:modified xsi:type="dcterms:W3CDTF">2023-01-13T06:08:40Z</dcterms:modified>
</cp:coreProperties>
</file>